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2-fujisawa\Desktop\"/>
    </mc:Choice>
  </mc:AlternateContent>
  <bookViews>
    <workbookView xWindow="0" yWindow="0" windowWidth="23040" windowHeight="9130" activeTab="1"/>
  </bookViews>
  <sheets>
    <sheet name="申込方法" sheetId="8" r:id="rId1"/>
    <sheet name="利用申込書" sheetId="4" r:id="rId2"/>
    <sheet name="記入例" sheetId="7" r:id="rId3"/>
    <sheet name="【記入不要】申込速報用" sheetId="6" state="hidden" r:id="rId4"/>
    <sheet name="【記入不要】システム登録用" sheetId="3" state="hidden" r:id="rId5"/>
  </sheets>
  <definedNames>
    <definedName name="_xlnm.Print_Area" localSheetId="2">記入例!$A$1:$L$53</definedName>
    <definedName name="_xlnm.Print_Area" localSheetId="1">利用申込書!$A$1:$L$53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7" l="1"/>
  <c r="J16" i="7"/>
  <c r="H16" i="7"/>
  <c r="H16" i="4" l="1"/>
  <c r="L16" i="4"/>
  <c r="J16" i="4"/>
  <c r="E37" i="7" l="1"/>
  <c r="E38" i="7"/>
  <c r="E36" i="7"/>
  <c r="E35" i="7"/>
  <c r="G34" i="7"/>
  <c r="E34" i="7"/>
  <c r="E21" i="7"/>
  <c r="E20" i="7"/>
  <c r="F7" i="6" l="1"/>
  <c r="D7" i="6"/>
  <c r="B7" i="6"/>
  <c r="F6" i="6"/>
  <c r="D6" i="6"/>
  <c r="B6" i="6"/>
  <c r="B5" i="6"/>
  <c r="B4" i="6"/>
  <c r="B3" i="6"/>
  <c r="G34" i="4"/>
  <c r="E36" i="4"/>
  <c r="X2" i="3" s="1"/>
  <c r="E37" i="4"/>
  <c r="Y2" i="3" s="1"/>
  <c r="E38" i="4"/>
  <c r="Z2" i="3" s="1"/>
  <c r="AI2" i="3"/>
  <c r="AH2" i="3"/>
  <c r="AB2" i="3"/>
  <c r="AA2" i="3"/>
  <c r="W2" i="3"/>
  <c r="U2" i="3"/>
  <c r="L2" i="3"/>
  <c r="K2" i="3"/>
  <c r="J2" i="3"/>
  <c r="I2" i="3"/>
  <c r="H2" i="3"/>
  <c r="G2" i="3"/>
  <c r="F2" i="3"/>
  <c r="C2" i="3"/>
  <c r="B2" i="3"/>
  <c r="A2" i="3"/>
  <c r="E20" i="4"/>
  <c r="E21" i="4"/>
  <c r="D2" i="3" l="1"/>
  <c r="V2" i="3"/>
  <c r="E2" i="3"/>
</calcChain>
</file>

<file path=xl/comments1.xml><?xml version="1.0" encoding="utf-8"?>
<comments xmlns="http://schemas.openxmlformats.org/spreadsheetml/2006/main">
  <authors>
    <author>宮田 咲紀</author>
    <author>神田 拓真</author>
    <author>Windows ユーザー</author>
  </authors>
  <commentList>
    <comment ref="G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必ず社判の押印をお願いします。(丸印でも角印でもＯＫ)個人印不可です。
</t>
        </r>
      </text>
    </comment>
    <comment ref="L1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利用開始希望日を指定しない場合、弊社の登録日が利用開始日となります。
なお、指定された場合でも手続きが間に合わない場合がありますこと、ご了承ください。
記載が無い場合は、登録する日を申込年月日とします。</t>
        </r>
      </text>
    </comment>
    <comment ref="E1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法人名をご記入ください</t>
        </r>
      </text>
    </comment>
    <comment ref="E1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部署で申込される場合等にご記入ください</t>
        </r>
      </text>
    </comment>
    <comment ref="E1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代表取締役の氏名をご記入ください</t>
        </r>
      </text>
    </comment>
    <comment ref="E2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ビル名等を記載する場合にご記入ください</t>
        </r>
      </text>
    </comment>
    <comment ref="E26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※</t>
        </r>
        <r>
          <rPr>
            <b/>
            <u/>
            <sz val="9"/>
            <color indexed="81"/>
            <rFont val="MS P ゴシック"/>
            <family val="3"/>
            <charset val="128"/>
          </rPr>
          <t>全て半角カナ（半角英数字も可）で入力ください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。※
・半角カタカナで入力ください。ローマ字も注意ください。(例：JTB⇒ｼﾞｴｰﾃｲｰﾋﾞｰ)
・小文字も大文字で入力ください(例：ジェーティービー⇒ｼﾞｴｰﾃｲｰﾋﾞｰ)
・法人略称を正しく入力ください
※カブシキカイシャは(ｶ　または　ｶ)と記載ください
  例：野村不動産㈱⇒ﾉﾑﾗﾌﾄﾞｳｻﾝ(ｶ
</t>
        </r>
      </text>
    </comment>
    <comment ref="E2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日本標準産業分類を目安に選択ください
http://www.soumu.go.jp/toukei_toukatsu/index/seido/sangyo/H25index.htm</t>
        </r>
      </text>
    </comment>
    <comment ref="E2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ご契約法人の従業員数をご選択ください</t>
        </r>
      </text>
    </comment>
    <comment ref="E2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想定している登録ユーザー数をご記入ください</t>
        </r>
      </text>
    </comment>
    <comment ref="E30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 xml:space="preserve">HPが無い場合は、企業情報が分かる資料等を一緒にお送りください。
</t>
        </r>
      </text>
    </comment>
    <comment ref="E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登録時に初期管理ユーザー様へメール(ご登録完了の旨記載)が自動送信されます。
</t>
        </r>
      </text>
    </comment>
  </commentList>
</comments>
</file>

<file path=xl/sharedStrings.xml><?xml version="1.0" encoding="utf-8"?>
<sst xmlns="http://schemas.openxmlformats.org/spreadsheetml/2006/main" count="239" uniqueCount="154">
  <si>
    <t>請求書郵送先_宛名２</t>
    <rPh sb="0" eb="3">
      <t>セイキュウショ</t>
    </rPh>
    <rPh sb="3" eb="5">
      <t>ユウソウ</t>
    </rPh>
    <rPh sb="5" eb="6">
      <t>サキ</t>
    </rPh>
    <rPh sb="7" eb="9">
      <t>アテナ</t>
    </rPh>
    <phoneticPr fontId="1"/>
  </si>
  <si>
    <t>請求書郵送先_宛名１</t>
    <rPh sb="0" eb="3">
      <t>セイキュウショ</t>
    </rPh>
    <rPh sb="3" eb="5">
      <t>ユウソウ</t>
    </rPh>
    <rPh sb="5" eb="6">
      <t>サキ</t>
    </rPh>
    <rPh sb="7" eb="9">
      <t>アテナ</t>
    </rPh>
    <phoneticPr fontId="1"/>
  </si>
  <si>
    <t>契約開始</t>
    <rPh sb="0" eb="2">
      <t>ケイヤク</t>
    </rPh>
    <rPh sb="2" eb="4">
      <t>カイシ</t>
    </rPh>
    <phoneticPr fontId="1"/>
  </si>
  <si>
    <t>請求書郵送サービス</t>
    <rPh sb="0" eb="3">
      <t>セイキュウショ</t>
    </rPh>
    <rPh sb="3" eb="5">
      <t>ユウソウ</t>
    </rPh>
    <phoneticPr fontId="1"/>
  </si>
  <si>
    <t>割引率</t>
    <rPh sb="0" eb="2">
      <t>ワリビキ</t>
    </rPh>
    <rPh sb="2" eb="3">
      <t>リツ</t>
    </rPh>
    <phoneticPr fontId="1"/>
  </si>
  <si>
    <t>契約者名１</t>
    <rPh sb="0" eb="3">
      <t>ケイヤクシャ</t>
    </rPh>
    <rPh sb="3" eb="4">
      <t>メイ</t>
    </rPh>
    <phoneticPr fontId="1"/>
  </si>
  <si>
    <t>契約者名２</t>
    <rPh sb="0" eb="3">
      <t>ケイヤクシャ</t>
    </rPh>
    <rPh sb="3" eb="4">
      <t>メイ</t>
    </rPh>
    <phoneticPr fontId="1"/>
  </si>
  <si>
    <t>契約者名１（フリガナ）</t>
    <rPh sb="0" eb="3">
      <t>ケイヤクシャ</t>
    </rPh>
    <rPh sb="3" eb="4">
      <t>メイ</t>
    </rPh>
    <phoneticPr fontId="1"/>
  </si>
  <si>
    <t>契約者名２（フリガナ）</t>
    <rPh sb="0" eb="3">
      <t>ケイヤクシャ</t>
    </rPh>
    <rPh sb="3" eb="4">
      <t>メイ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</si>
  <si>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</si>
  <si>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</si>
  <si>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業種</t>
    <rPh sb="0" eb="2">
      <t>ギョウシュ</t>
    </rPh>
    <phoneticPr fontId="1"/>
  </si>
  <si>
    <t>従業員数</t>
    <rPh sb="0" eb="3">
      <t>ジュウギョウイン</t>
    </rPh>
    <rPh sb="3" eb="4">
      <t>スウ</t>
    </rPh>
    <phoneticPr fontId="1"/>
  </si>
  <si>
    <t>請求書郵送先</t>
    <rPh sb="0" eb="3">
      <t>セイキュウショ</t>
    </rPh>
    <rPh sb="3" eb="5">
      <t>ユウソウ</t>
    </rPh>
    <rPh sb="5" eb="6">
      <t>サキ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</si>
  <si>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</si>
  <si>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</si>
  <si>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野村不動産株式会社　あて</t>
    <rPh sb="0" eb="2">
      <t>ノムラ</t>
    </rPh>
    <rPh sb="2" eb="5">
      <t>フドウサン</t>
    </rPh>
    <rPh sb="5" eb="9">
      <t>カブシキガイシャ</t>
    </rPh>
    <phoneticPr fontId="1"/>
  </si>
  <si>
    <t>以下の内容に同意し、下記のとおり申し込みます。</t>
    <rPh sb="0" eb="2">
      <t>イカ</t>
    </rPh>
    <rPh sb="3" eb="5">
      <t>ナイヨウ</t>
    </rPh>
    <rPh sb="10" eb="12">
      <t>カキ</t>
    </rPh>
    <phoneticPr fontId="1"/>
  </si>
  <si>
    <t>所在地</t>
    <rPh sb="0" eb="3">
      <t>ショザイチ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</si>
  <si>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</si>
  <si>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</si>
  <si>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</si>
  <si>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１．基本情報</t>
    <rPh sb="2" eb="4">
      <t>キホン</t>
    </rPh>
    <rPh sb="4" eb="6">
      <t>ジョウホウ</t>
    </rPh>
    <phoneticPr fontId="1"/>
  </si>
  <si>
    <t>リスト</t>
    <phoneticPr fontId="1"/>
  </si>
  <si>
    <t>申込年月日（必須）</t>
    <rPh sb="0" eb="2">
      <t>モウシコミ</t>
    </rPh>
    <rPh sb="2" eb="5">
      <t>ネンガッピ</t>
    </rPh>
    <rPh sb="6" eb="8">
      <t>ヒッス</t>
    </rPh>
    <phoneticPr fontId="1"/>
  </si>
  <si>
    <t>利用開始希望日（必須）</t>
    <rPh sb="0" eb="2">
      <t>リヨウ</t>
    </rPh>
    <rPh sb="2" eb="4">
      <t>カイシ</t>
    </rPh>
    <rPh sb="4" eb="7">
      <t>キボウビ</t>
    </rPh>
    <rPh sb="8" eb="10">
      <t>ヒッス</t>
    </rPh>
    <phoneticPr fontId="1"/>
  </si>
  <si>
    <t>郵便番号（必須）</t>
    <rPh sb="0" eb="4">
      <t>ユウビンバンゴウ</t>
    </rPh>
    <rPh sb="5" eb="7">
      <t>ヒッス</t>
    </rPh>
    <phoneticPr fontId="1"/>
  </si>
  <si>
    <t>電話番号（必須）</t>
    <rPh sb="0" eb="2">
      <t>デンワ</t>
    </rPh>
    <rPh sb="2" eb="4">
      <t>バンゴウ</t>
    </rPh>
    <rPh sb="5" eb="7">
      <t>ヒッス</t>
    </rPh>
    <phoneticPr fontId="1"/>
  </si>
  <si>
    <t>業種（必須）</t>
    <rPh sb="0" eb="2">
      <t>ギョウシュ</t>
    </rPh>
    <rPh sb="3" eb="5">
      <t>ヒッス</t>
    </rPh>
    <phoneticPr fontId="1"/>
  </si>
  <si>
    <t>氏名（必須）</t>
    <rPh sb="0" eb="2">
      <t>シメイ</t>
    </rPh>
    <rPh sb="3" eb="5">
      <t>ヒッス</t>
    </rPh>
    <phoneticPr fontId="1"/>
  </si>
  <si>
    <t>必要/不要（必須）</t>
    <rPh sb="0" eb="2">
      <t>ヒツヨウ</t>
    </rPh>
    <rPh sb="3" eb="5">
      <t>フヨウ</t>
    </rPh>
    <rPh sb="6" eb="8">
      <t>ヒッス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</si>
  <si>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</si>
  <si>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</si>
  <si>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</si>
  <si>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</si>
  <si>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</si>
  <si>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3">
      <t>オロシウリギョウ</t>
    </rPh>
    <rPh sb="4" eb="7">
      <t>コウリギョウ</t>
    </rPh>
    <phoneticPr fontId="1"/>
  </si>
  <si>
    <t>金融業，保険業</t>
    <rPh sb="0" eb="3">
      <t>キンユウギョウ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</si>
  <si>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</si>
  <si>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</si>
  <si>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</si>
  <si>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</si>
  <si>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医療，福祉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</si>
  <si>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</si>
  <si>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1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</si>
  <si>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1"/>
  </si>
  <si>
    <t>農業，林業</t>
    <rPh sb="0" eb="2">
      <t>ノウギョウ</t>
    </rPh>
    <rPh sb="3" eb="5">
      <t>リンギョウ</t>
    </rPh>
    <phoneticPr fontId="1"/>
  </si>
  <si>
    <t>漁業</t>
    <rPh sb="0" eb="2">
      <t>ギョギョウ</t>
    </rPh>
    <phoneticPr fontId="1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</si>
  <si>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</si>
  <si>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分類不能の産業</t>
    <rPh sb="0" eb="2">
      <t>ブンルイ</t>
    </rPh>
    <rPh sb="2" eb="4">
      <t>フノウ</t>
    </rPh>
    <rPh sb="5" eb="7">
      <t>サンギョウ</t>
    </rPh>
    <phoneticPr fontId="1"/>
  </si>
  <si>
    <r>
      <t xml:space="preserve">名称
</t>
    </r>
    <r>
      <rPr>
        <sz val="6"/>
        <color theme="1"/>
        <rFont val="Meiryo UI"/>
        <family val="3"/>
        <charset val="128"/>
      </rPr>
      <t>（法人名・権限者氏名）</t>
    </r>
    <rPh sb="0" eb="2">
      <t>メイショウ</t>
    </rPh>
    <rPh sb="4" eb="6">
      <t>ホウジン</t>
    </rPh>
    <rPh sb="6" eb="7">
      <t>メイ</t>
    </rPh>
    <rPh sb="8" eb="10">
      <t>ケンゲン</t>
    </rPh>
    <rPh sb="10" eb="11">
      <t>シャ</t>
    </rPh>
    <rPh sb="11" eb="13">
      <t>シメイ</t>
    </rPh>
    <phoneticPr fontId="1"/>
  </si>
  <si>
    <t>ー</t>
    <phoneticPr fontId="1"/>
  </si>
  <si>
    <t>メールアドレス（ログインID）（必須）</t>
    <rPh sb="16" eb="18">
      <t>ヒッス</t>
    </rPh>
    <phoneticPr fontId="1"/>
  </si>
  <si>
    <t>2．請求書郵送サービス（有料）</t>
    <rPh sb="2" eb="5">
      <t>セイキュウショ</t>
    </rPh>
    <rPh sb="5" eb="7">
      <t>ユウソウ</t>
    </rPh>
    <rPh sb="12" eb="14">
      <t>ユウリョウ</t>
    </rPh>
    <phoneticPr fontId="1"/>
  </si>
  <si>
    <t>3．初期管理ユーザー</t>
    <rPh sb="2" eb="4">
      <t>ショキ</t>
    </rPh>
    <rPh sb="4" eb="6">
      <t>カンリ</t>
    </rPh>
    <phoneticPr fontId="1"/>
  </si>
  <si>
    <t>担当者名</t>
    <rPh sb="0" eb="3">
      <t>タントウシャ</t>
    </rPh>
    <rPh sb="3" eb="4">
      <t>メイ</t>
    </rPh>
    <phoneticPr fontId="1"/>
  </si>
  <si>
    <t>請求書郵送先_担当者名</t>
    <rPh sb="0" eb="3">
      <t>セイキュウショ</t>
    </rPh>
    <rPh sb="3" eb="5">
      <t>ユウソウ</t>
    </rPh>
    <rPh sb="5" eb="6">
      <t>サキ</t>
    </rPh>
    <rPh sb="7" eb="10">
      <t>タントウシャ</t>
    </rPh>
    <rPh sb="10" eb="11">
      <t>メイ</t>
    </rPh>
    <phoneticPr fontId="1"/>
  </si>
  <si>
    <t>※　請求書郵送サービスが必要な方は、請求書郵送先もご記載ください</t>
    <rPh sb="2" eb="5">
      <t>セイキュウショ</t>
    </rPh>
    <rPh sb="5" eb="7">
      <t>ユウソウ</t>
    </rPh>
    <rPh sb="12" eb="14">
      <t>ヒツヨウ</t>
    </rPh>
    <rPh sb="15" eb="16">
      <t>カタ</t>
    </rPh>
    <rPh sb="18" eb="21">
      <t>セイキュウショ</t>
    </rPh>
    <rPh sb="21" eb="23">
      <t>ユウソウ</t>
    </rPh>
    <rPh sb="23" eb="24">
      <t>サキ</t>
    </rPh>
    <rPh sb="26" eb="28">
      <t>キサイ</t>
    </rPh>
    <phoneticPr fontId="1"/>
  </si>
  <si>
    <t>請求書郵送先_郵便番号</t>
    <rPh sb="0" eb="3">
      <t>セイキュウショ</t>
    </rPh>
    <rPh sb="3" eb="5">
      <t>ユウソウ</t>
    </rPh>
    <rPh sb="5" eb="6">
      <t>サキ</t>
    </rPh>
    <rPh sb="7" eb="11">
      <t>ユウビンバンゴウ</t>
    </rPh>
    <phoneticPr fontId="1"/>
  </si>
  <si>
    <t>請求書郵送先_住所１</t>
    <rPh sb="0" eb="3">
      <t>セイキュウショ</t>
    </rPh>
    <rPh sb="3" eb="5">
      <t>ユウソウ</t>
    </rPh>
    <rPh sb="5" eb="6">
      <t>サキ</t>
    </rPh>
    <rPh sb="7" eb="9">
      <t>ジュウショ</t>
    </rPh>
    <phoneticPr fontId="1"/>
  </si>
  <si>
    <t>請求書郵送先_住所２</t>
    <rPh sb="0" eb="3">
      <t>セイキュウショ</t>
    </rPh>
    <rPh sb="3" eb="5">
      <t>ユウソウ</t>
    </rPh>
    <rPh sb="5" eb="6">
      <t>サキ</t>
    </rPh>
    <rPh sb="7" eb="9">
      <t>ジュウショ</t>
    </rPh>
    <phoneticPr fontId="1"/>
  </si>
  <si>
    <t>テナント該非</t>
    <rPh sb="4" eb="6">
      <t>ガイヒ</t>
    </rPh>
    <phoneticPr fontId="1"/>
  </si>
  <si>
    <t>テナントビル名</t>
    <rPh sb="6" eb="7">
      <t>メイ</t>
    </rPh>
    <phoneticPr fontId="1"/>
  </si>
  <si>
    <t>契約ルート</t>
    <rPh sb="0" eb="2">
      <t>ケイヤク</t>
    </rPh>
    <phoneticPr fontId="1"/>
  </si>
  <si>
    <t>備考</t>
    <rPh sb="0" eb="2">
      <t>ビコウ</t>
    </rPh>
    <phoneticPr fontId="1"/>
  </si>
  <si>
    <t>03</t>
    <phoneticPr fontId="1"/>
  </si>
  <si>
    <t>8828</t>
    <phoneticPr fontId="1"/>
  </si>
  <si>
    <t>0566</t>
    <phoneticPr fontId="1"/>
  </si>
  <si>
    <t>初期管理ユーザー_氏名</t>
    <rPh sb="0" eb="2">
      <t>ショキ</t>
    </rPh>
    <rPh sb="2" eb="4">
      <t>カンリ</t>
    </rPh>
    <rPh sb="9" eb="11">
      <t>シメイ</t>
    </rPh>
    <phoneticPr fontId="1"/>
  </si>
  <si>
    <t>初期管理ユーザー_メールアドレス（ログインID）</t>
    <rPh sb="0" eb="2">
      <t>ショキ</t>
    </rPh>
    <rPh sb="2" eb="4">
      <t>カンリ</t>
    </rPh>
    <phoneticPr fontId="1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</si>
  <si>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カンギョウ</t>
    </rPh>
    <phoneticPr fontId="1"/>
  </si>
  <si>
    <t>野村不動産使用欄</t>
    <rPh sb="0" eb="2">
      <t>ノムラ</t>
    </rPh>
    <rPh sb="2" eb="5">
      <t>フドウサン</t>
    </rPh>
    <rPh sb="5" eb="7">
      <t>シヨウ</t>
    </rPh>
    <rPh sb="7" eb="8">
      <t>ラン</t>
    </rPh>
    <phoneticPr fontId="1"/>
  </si>
  <si>
    <t>特記事項</t>
    <rPh sb="0" eb="2">
      <t>トッキ</t>
    </rPh>
    <rPh sb="2" eb="4">
      <t>ジコウ</t>
    </rPh>
    <phoneticPr fontId="1"/>
  </si>
  <si>
    <t>代表者名</t>
    <rPh sb="0" eb="3">
      <t>ダイヒョウシャ</t>
    </rPh>
    <rPh sb="3" eb="4">
      <t>メイ</t>
    </rPh>
    <phoneticPr fontId="1"/>
  </si>
  <si>
    <t>振込人名義</t>
    <rPh sb="0" eb="2">
      <t>フリコミ</t>
    </rPh>
    <rPh sb="2" eb="3">
      <t>ニン</t>
    </rPh>
    <rPh sb="3" eb="5">
      <t>メイギ</t>
    </rPh>
    <phoneticPr fontId="1"/>
  </si>
  <si>
    <t>振込人名義（必須）</t>
    <rPh sb="0" eb="2">
      <t>フリコミ</t>
    </rPh>
    <rPh sb="2" eb="3">
      <t>ニン</t>
    </rPh>
    <rPh sb="3" eb="5">
      <t>メイギ</t>
    </rPh>
    <rPh sb="6" eb="8">
      <t>ヒッス</t>
    </rPh>
    <phoneticPr fontId="1"/>
  </si>
  <si>
    <t>代表者名（必須）</t>
    <rPh sb="0" eb="3">
      <t>ダイヒョウシャ</t>
    </rPh>
    <rPh sb="3" eb="4">
      <t>メイ</t>
    </rPh>
    <rPh sb="5" eb="7">
      <t>ヒッス</t>
    </rPh>
    <phoneticPr fontId="1"/>
  </si>
  <si>
    <t>サテライト型シェアオフィスＨ１Ｔ利用契約約款</t>
    <phoneticPr fontId="1"/>
  </si>
  <si>
    <t>※　請求書は管理者専用サイトから確認・出力できます。ご郵送が必要な場合は、１請求あたり300円（税抜）頂戴します</t>
    <rPh sb="2" eb="5">
      <t>セイキュウショ</t>
    </rPh>
    <rPh sb="6" eb="9">
      <t>カンリシャ</t>
    </rPh>
    <rPh sb="9" eb="11">
      <t>センヨウ</t>
    </rPh>
    <rPh sb="16" eb="18">
      <t>カクニン</t>
    </rPh>
    <rPh sb="19" eb="21">
      <t>シュツリョク</t>
    </rPh>
    <rPh sb="27" eb="29">
      <t>ユウソウ</t>
    </rPh>
    <rPh sb="30" eb="32">
      <t>ヒツヨウ</t>
    </rPh>
    <rPh sb="33" eb="35">
      <t>バアイ</t>
    </rPh>
    <rPh sb="38" eb="40">
      <t>セイキュウ</t>
    </rPh>
    <rPh sb="46" eb="47">
      <t>エン</t>
    </rPh>
    <rPh sb="48" eb="49">
      <t>ゼイ</t>
    </rPh>
    <rPh sb="49" eb="50">
      <t>ヌ</t>
    </rPh>
    <rPh sb="51" eb="53">
      <t>チョウダイ</t>
    </rPh>
    <phoneticPr fontId="1"/>
  </si>
  <si>
    <t>本店所在地２</t>
    <rPh sb="0" eb="2">
      <t>ホンテン</t>
    </rPh>
    <rPh sb="2" eb="5">
      <t>ショザイチ</t>
    </rPh>
    <phoneticPr fontId="1"/>
  </si>
  <si>
    <t>サテライト型シェアオフィス　H1T利用申込書</t>
    <rPh sb="5" eb="6">
      <t>ガタ</t>
    </rPh>
    <rPh sb="17" eb="19">
      <t>リヨウ</t>
    </rPh>
    <rPh sb="19" eb="22">
      <t>モウシコミショ</t>
    </rPh>
    <phoneticPr fontId="1"/>
  </si>
  <si>
    <t>※　管理ユーザーは、登録完了後に追加・変更可能です</t>
    <rPh sb="2" eb="4">
      <t>カンリ</t>
    </rPh>
    <rPh sb="10" eb="12">
      <t>トウロク</t>
    </rPh>
    <rPh sb="12" eb="14">
      <t>カンリョウ</t>
    </rPh>
    <rPh sb="14" eb="15">
      <t>ゴ</t>
    </rPh>
    <rPh sb="16" eb="18">
      <t>ツイカ</t>
    </rPh>
    <rPh sb="19" eb="21">
      <t>ヘンコウ</t>
    </rPh>
    <rPh sb="21" eb="23">
      <t>カノウ</t>
    </rPh>
    <phoneticPr fontId="1"/>
  </si>
  <si>
    <t>野村不動産株式会社</t>
    <rPh sb="0" eb="9">
      <t>ノムラフドウサンカブシキガイシャ</t>
    </rPh>
    <phoneticPr fontId="1"/>
  </si>
  <si>
    <t>都市開発事業本部　ビルディング事業一部</t>
    <rPh sb="0" eb="2">
      <t>トシ</t>
    </rPh>
    <rPh sb="2" eb="4">
      <t>カイハツ</t>
    </rPh>
    <rPh sb="4" eb="6">
      <t>ジギョウ</t>
    </rPh>
    <rPh sb="6" eb="8">
      <t>ホンブ</t>
    </rPh>
    <rPh sb="15" eb="17">
      <t>ジギョウ</t>
    </rPh>
    <rPh sb="17" eb="19">
      <t>イチブ</t>
    </rPh>
    <phoneticPr fontId="1"/>
  </si>
  <si>
    <t>163</t>
    <phoneticPr fontId="1"/>
  </si>
  <si>
    <t>東京都新宿区西新宿1-26-2</t>
    <rPh sb="0" eb="3">
      <t>トウキョウト</t>
    </rPh>
    <rPh sb="3" eb="6">
      <t>シンジュクク</t>
    </rPh>
    <rPh sb="6" eb="9">
      <t>ニシシンジュク</t>
    </rPh>
    <phoneticPr fontId="1"/>
  </si>
  <si>
    <t>3348</t>
    <phoneticPr fontId="1"/>
  </si>
  <si>
    <t>野村太郎</t>
    <rPh sb="0" eb="2">
      <t>ノムラ</t>
    </rPh>
    <rPh sb="2" eb="4">
      <t>タロウ</t>
    </rPh>
    <phoneticPr fontId="1"/>
  </si>
  <si>
    <t>t-nomura@nomura-re.co.jp</t>
    <phoneticPr fontId="1"/>
  </si>
  <si>
    <t>本店所在地１</t>
    <rPh sb="0" eb="2">
      <t>ホンテン</t>
    </rPh>
    <rPh sb="2" eb="5">
      <t>ショザイチ</t>
    </rPh>
    <phoneticPr fontId="1"/>
  </si>
  <si>
    <t>割引金額</t>
    <rPh sb="0" eb="2">
      <t>ワリビキ</t>
    </rPh>
    <rPh sb="2" eb="4">
      <t>キンガク</t>
    </rPh>
    <phoneticPr fontId="1"/>
  </si>
  <si>
    <t>契約終了</t>
    <rPh sb="0" eb="2">
      <t>ケイヤク</t>
    </rPh>
    <rPh sb="2" eb="4">
      <t>シュウリョウ</t>
    </rPh>
    <phoneticPr fontId="1"/>
  </si>
  <si>
    <t>ロッカー利用①_数量</t>
    <rPh sb="4" eb="6">
      <t>リヨウ</t>
    </rPh>
    <rPh sb="8" eb="10">
      <t>スウリョウ</t>
    </rPh>
    <phoneticPr fontId="1"/>
  </si>
  <si>
    <t>ロッカー利用①_店舗</t>
    <rPh sb="4" eb="6">
      <t>リヨウ</t>
    </rPh>
    <rPh sb="8" eb="10">
      <t>テンポ</t>
    </rPh>
    <phoneticPr fontId="1"/>
  </si>
  <si>
    <t>ロッカー利用②_店舗</t>
    <rPh sb="4" eb="6">
      <t>リヨウ</t>
    </rPh>
    <rPh sb="8" eb="10">
      <t>テンポ</t>
    </rPh>
    <phoneticPr fontId="1"/>
  </si>
  <si>
    <t>ロッカー利用②_数量</t>
    <rPh sb="4" eb="6">
      <t>リヨウ</t>
    </rPh>
    <rPh sb="8" eb="10">
      <t>スウリョウ</t>
    </rPh>
    <phoneticPr fontId="1"/>
  </si>
  <si>
    <t>ロッカー利用③_店舗</t>
    <rPh sb="4" eb="6">
      <t>リヨウ</t>
    </rPh>
    <rPh sb="8" eb="10">
      <t>テンポ</t>
    </rPh>
    <phoneticPr fontId="1"/>
  </si>
  <si>
    <t>ロッカー利用③_数量</t>
    <rPh sb="4" eb="6">
      <t>リヨウ</t>
    </rPh>
    <rPh sb="8" eb="10">
      <t>スウリョウ</t>
    </rPh>
    <phoneticPr fontId="1"/>
  </si>
  <si>
    <t>野村不動産株式会社
都市開発事業本部　ビルディング事業一部長
野村花子</t>
    <rPh sb="0" eb="9">
      <t>ノムラフドウサンカブシキガイシャ</t>
    </rPh>
    <rPh sb="10" eb="18">
      <t>トシカイハツジギョウホンブ</t>
    </rPh>
    <rPh sb="25" eb="29">
      <t>ジギョウイチブ</t>
    </rPh>
    <rPh sb="29" eb="30">
      <t>チョウ</t>
    </rPh>
    <rPh sb="31" eb="33">
      <t>ノムラ</t>
    </rPh>
    <rPh sb="33" eb="35">
      <t>ハナコ</t>
    </rPh>
    <phoneticPr fontId="1"/>
  </si>
  <si>
    <t>野村一郎</t>
    <rPh sb="0" eb="2">
      <t>ノムラ</t>
    </rPh>
    <rPh sb="2" eb="4">
      <t>イチロウ</t>
    </rPh>
    <phoneticPr fontId="1"/>
  </si>
  <si>
    <t>申込年月日</t>
    <rPh sb="0" eb="2">
      <t>モウシコミ</t>
    </rPh>
    <rPh sb="2" eb="5">
      <t>ネンガッピ</t>
    </rPh>
    <phoneticPr fontId="1"/>
  </si>
  <si>
    <t>利用開始希望日</t>
    <rPh sb="0" eb="2">
      <t>リヨウ</t>
    </rPh>
    <rPh sb="2" eb="4">
      <t>カイシ</t>
    </rPh>
    <rPh sb="4" eb="7">
      <t>キボウビ</t>
    </rPh>
    <phoneticPr fontId="1"/>
  </si>
  <si>
    <t>企業名</t>
    <rPh sb="0" eb="2">
      <t>キギョウ</t>
    </rPh>
    <rPh sb="2" eb="3">
      <t>メイ</t>
    </rPh>
    <phoneticPr fontId="1"/>
  </si>
  <si>
    <t>従業員数　規模</t>
    <rPh sb="0" eb="3">
      <t>ジュウギョウイン</t>
    </rPh>
    <rPh sb="3" eb="4">
      <t>スウ</t>
    </rPh>
    <rPh sb="5" eb="7">
      <t>キボ</t>
    </rPh>
    <phoneticPr fontId="1"/>
  </si>
  <si>
    <t>入居ビル　　　　　　　　　　　　　　　　　　　　　　　（NREグループビル　　　　　　　　　　　　　　　　　　のテナントの場合）</t>
    <rPh sb="0" eb="2">
      <t>ニュウキョ</t>
    </rPh>
    <rPh sb="61" eb="63">
      <t>バアイ</t>
    </rPh>
    <phoneticPr fontId="1"/>
  </si>
  <si>
    <t>申込速報　貼り付け用</t>
    <rPh sb="0" eb="2">
      <t>モウシコミ</t>
    </rPh>
    <rPh sb="2" eb="4">
      <t>ソクホウ</t>
    </rPh>
    <rPh sb="5" eb="6">
      <t>ハ</t>
    </rPh>
    <rPh sb="7" eb="8">
      <t>ツ</t>
    </rPh>
    <rPh sb="9" eb="10">
      <t>ヨウ</t>
    </rPh>
    <phoneticPr fontId="1"/>
  </si>
  <si>
    <t>従業員数（必須）</t>
    <rPh sb="0" eb="3">
      <t>ジュウギョウイン</t>
    </rPh>
    <rPh sb="3" eb="4">
      <t>スウ</t>
    </rPh>
    <rPh sb="5" eb="7">
      <t>ヒッス</t>
    </rPh>
    <phoneticPr fontId="1"/>
  </si>
  <si>
    <t>☑</t>
    <phoneticPr fontId="1"/>
  </si>
  <si>
    <t>人</t>
    <rPh sb="0" eb="1">
      <t>ニン</t>
    </rPh>
    <phoneticPr fontId="1"/>
  </si>
  <si>
    <t>会社名（必須）</t>
    <rPh sb="0" eb="2">
      <t>カイシャ</t>
    </rPh>
    <rPh sb="2" eb="3">
      <t>メイ</t>
    </rPh>
    <rPh sb="4" eb="6">
      <t>ヒッス</t>
    </rPh>
    <phoneticPr fontId="1"/>
  </si>
  <si>
    <r>
      <t>部署名</t>
    </r>
    <r>
      <rPr>
        <sz val="8"/>
        <color theme="1"/>
        <rFont val="Meiryo UI"/>
        <family val="3"/>
        <charset val="128"/>
      </rPr>
      <t>※部署単位で契約する場合に記入</t>
    </r>
    <rPh sb="0" eb="2">
      <t>ブショ</t>
    </rPh>
    <rPh sb="2" eb="3">
      <t>メイ</t>
    </rPh>
    <rPh sb="4" eb="6">
      <t>ブショ</t>
    </rPh>
    <rPh sb="6" eb="8">
      <t>タンイ</t>
    </rPh>
    <rPh sb="9" eb="11">
      <t>ケイヤク</t>
    </rPh>
    <rPh sb="13" eb="15">
      <t>バアイ</t>
    </rPh>
    <rPh sb="16" eb="18">
      <t>キニュウ</t>
    </rPh>
    <phoneticPr fontId="1"/>
  </si>
  <si>
    <t>会社名（フリガナ）（必須）</t>
    <rPh sb="0" eb="3">
      <t>カイシャメイ</t>
    </rPh>
    <rPh sb="10" eb="12">
      <t>ヒッス</t>
    </rPh>
    <phoneticPr fontId="1"/>
  </si>
  <si>
    <t>部署名（フリガナ）</t>
    <rPh sb="0" eb="2">
      <t>ブショ</t>
    </rPh>
    <rPh sb="2" eb="3">
      <t>メイ</t>
    </rPh>
    <phoneticPr fontId="1"/>
  </si>
  <si>
    <t>本店所在地（必須）</t>
    <rPh sb="0" eb="2">
      <t>ホンテン</t>
    </rPh>
    <rPh sb="2" eb="5">
      <t>ショザイチ</t>
    </rPh>
    <rPh sb="6" eb="8">
      <t>ヒッス</t>
    </rPh>
    <phoneticPr fontId="1"/>
  </si>
  <si>
    <r>
      <t>ビル名等</t>
    </r>
    <r>
      <rPr>
        <sz val="8"/>
        <rFont val="Meiryo UI"/>
        <family val="3"/>
        <charset val="128"/>
      </rPr>
      <t>※ビル名等を記載する場合に記入</t>
    </r>
    <rPh sb="2" eb="3">
      <t>メイ</t>
    </rPh>
    <rPh sb="3" eb="4">
      <t>トウ</t>
    </rPh>
    <rPh sb="7" eb="8">
      <t>メイ</t>
    </rPh>
    <rPh sb="8" eb="9">
      <t>トウ</t>
    </rPh>
    <rPh sb="10" eb="12">
      <t>キサイ</t>
    </rPh>
    <rPh sb="14" eb="16">
      <t>バアイ</t>
    </rPh>
    <rPh sb="17" eb="19">
      <t>キニュウ</t>
    </rPh>
    <phoneticPr fontId="1"/>
  </si>
  <si>
    <t>想定登録ユーザー数（必須）</t>
    <rPh sb="0" eb="2">
      <t>ソウテイ</t>
    </rPh>
    <rPh sb="2" eb="4">
      <t>トウロク</t>
    </rPh>
    <rPh sb="8" eb="9">
      <t>スウ</t>
    </rPh>
    <rPh sb="10" eb="12">
      <t>ヒッス</t>
    </rPh>
    <phoneticPr fontId="1"/>
  </si>
  <si>
    <t>会社名</t>
    <rPh sb="0" eb="3">
      <t>カイシャメイ</t>
    </rPh>
    <phoneticPr fontId="1"/>
  </si>
  <si>
    <t>部署名</t>
    <rPh sb="0" eb="2">
      <t>ブショ</t>
    </rPh>
    <rPh sb="2" eb="3">
      <t>メイ</t>
    </rPh>
    <phoneticPr fontId="1"/>
  </si>
  <si>
    <t>住所</t>
    <rPh sb="0" eb="2">
      <t>ジュウショ</t>
    </rPh>
    <phoneticPr fontId="1"/>
  </si>
  <si>
    <t>ビル名等</t>
    <rPh sb="2" eb="3">
      <t>メイ</t>
    </rPh>
    <rPh sb="3" eb="4">
      <t>トウ</t>
    </rPh>
    <phoneticPr fontId="1"/>
  </si>
  <si>
    <t>☑</t>
    <phoneticPr fontId="1"/>
  </si>
  <si>
    <t>http://www.officenomura.jp/mail/PDF/20191120_h1t_riyoukiyaku.pdf</t>
    <phoneticPr fontId="1"/>
  </si>
  <si>
    <t>指定する</t>
    <rPh sb="0" eb="2">
      <t>シテイ</t>
    </rPh>
    <phoneticPr fontId="1"/>
  </si>
  <si>
    <t>指定しない</t>
    <rPh sb="0" eb="2">
      <t>シテイ</t>
    </rPh>
    <phoneticPr fontId="1"/>
  </si>
  <si>
    <t>リスト</t>
    <phoneticPr fontId="1"/>
  </si>
  <si>
    <t>指定しない</t>
    <rPh sb="0" eb="2">
      <t>シテイ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</si>
  <si>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</si>
  <si>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</si>
  <si>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新宿野村ビル</t>
    <rPh sb="0" eb="2">
      <t>シンジュク</t>
    </rPh>
    <rPh sb="2" eb="4">
      <t>ノムラ</t>
    </rPh>
    <phoneticPr fontId="1"/>
  </si>
  <si>
    <t/>
  </si>
  <si>
    <t>ﾉﾑﾗﾌﾄﾞｳｻﾝ(ｶ</t>
    <phoneticPr fontId="1"/>
  </si>
  <si>
    <r>
      <t>振込人名義（必須）</t>
    </r>
    <r>
      <rPr>
        <sz val="8"/>
        <color rgb="FFFF0000"/>
        <rFont val="Meiryo UI"/>
        <family val="3"/>
        <charset val="128"/>
      </rPr>
      <t>※半角カタカナ</t>
    </r>
    <rPh sb="0" eb="2">
      <t>フリコミ</t>
    </rPh>
    <rPh sb="2" eb="3">
      <t>ニン</t>
    </rPh>
    <rPh sb="3" eb="5">
      <t>メイギ</t>
    </rPh>
    <rPh sb="6" eb="8">
      <t>ヒッス</t>
    </rPh>
    <rPh sb="10" eb="12">
      <t>ハンカク</t>
    </rPh>
    <phoneticPr fontId="1"/>
  </si>
  <si>
    <t>ホームページURL(必須)</t>
    <rPh sb="10" eb="12">
      <t>ヒッス</t>
    </rPh>
    <phoneticPr fontId="1"/>
  </si>
  <si>
    <t>ホームページURL(必須)</t>
    <phoneticPr fontId="1"/>
  </si>
  <si>
    <t>全て半角ｶﾅで入力ください。右記注意参照</t>
    <phoneticPr fontId="1"/>
  </si>
  <si>
    <t>この度はお問い合わせいただき、誠にありがとうございます。</t>
    <phoneticPr fontId="1"/>
  </si>
  <si>
    <t>資料請求、施設内覧などをご希望の検討中のお客様、及び契約希望であるがご質問のあるお客様は、</t>
    <rPh sb="0" eb="2">
      <t>シリョウ</t>
    </rPh>
    <rPh sb="2" eb="4">
      <t>セイキュウ</t>
    </rPh>
    <rPh sb="5" eb="7">
      <t>シセツ</t>
    </rPh>
    <rPh sb="7" eb="9">
      <t>ナイラン</t>
    </rPh>
    <rPh sb="13" eb="15">
      <t>キボウ</t>
    </rPh>
    <rPh sb="16" eb="18">
      <t>ケントウ</t>
    </rPh>
    <rPh sb="18" eb="19">
      <t>チュウ</t>
    </rPh>
    <rPh sb="21" eb="23">
      <t>キャクサマ</t>
    </rPh>
    <rPh sb="24" eb="25">
      <t>オヨ</t>
    </rPh>
    <rPh sb="26" eb="28">
      <t>ケイヤク</t>
    </rPh>
    <rPh sb="28" eb="30">
      <t>キボウ</t>
    </rPh>
    <rPh sb="35" eb="37">
      <t>シツモン</t>
    </rPh>
    <rPh sb="41" eb="42">
      <t>キャク</t>
    </rPh>
    <rPh sb="42" eb="43">
      <t>サマ</t>
    </rPh>
    <phoneticPr fontId="1"/>
  </si>
  <si>
    <t>契約希望で、すぐに利用を開始したいお客様は、下記申込方法①②を共にご対応ください。</t>
    <rPh sb="0" eb="2">
      <t>ケイヤク</t>
    </rPh>
    <rPh sb="2" eb="4">
      <t>キボウ</t>
    </rPh>
    <rPh sb="9" eb="11">
      <t>リヨウ</t>
    </rPh>
    <rPh sb="12" eb="14">
      <t>カイシ</t>
    </rPh>
    <rPh sb="18" eb="20">
      <t>キャクサマ</t>
    </rPh>
    <rPh sb="22" eb="24">
      <t>カキ</t>
    </rPh>
    <rPh sb="24" eb="26">
      <t>モウシコミ</t>
    </rPh>
    <rPh sb="26" eb="28">
      <t>ホウホウ</t>
    </rPh>
    <rPh sb="31" eb="32">
      <t>トモ</t>
    </rPh>
    <rPh sb="34" eb="36">
      <t>タイオウ</t>
    </rPh>
    <phoneticPr fontId="1"/>
  </si>
  <si>
    <t>【申込方法】</t>
    <rPh sb="1" eb="3">
      <t>モウシコミ</t>
    </rPh>
    <rPh sb="3" eb="5">
      <t>ホウホウ</t>
    </rPh>
    <phoneticPr fontId="1"/>
  </si>
  <si>
    <t>①「利用申込書」シートの黄色セル欄に入力いただき、データを下記H1T営業事務局へメールでお送りください。</t>
    <rPh sb="2" eb="4">
      <t>リヨウ</t>
    </rPh>
    <rPh sb="4" eb="6">
      <t>モウシコミ</t>
    </rPh>
    <rPh sb="6" eb="7">
      <t>ショ</t>
    </rPh>
    <rPh sb="12" eb="14">
      <t>キイロ</t>
    </rPh>
    <rPh sb="16" eb="17">
      <t>ラン</t>
    </rPh>
    <rPh sb="18" eb="20">
      <t>ニュウリョク</t>
    </rPh>
    <rPh sb="29" eb="31">
      <t>カキ</t>
    </rPh>
    <rPh sb="45" eb="46">
      <t>オク</t>
    </rPh>
    <phoneticPr fontId="1"/>
  </si>
  <si>
    <t>株式会社JTBコミュニケーションデザイン　H1T営業事務局</t>
    <phoneticPr fontId="1"/>
  </si>
  <si>
    <t>h1t-sales@jtbcom.co.jp</t>
    <phoneticPr fontId="1"/>
  </si>
  <si>
    <t>【郵送先】</t>
    <rPh sb="1" eb="3">
      <t>ユウソウ</t>
    </rPh>
    <rPh sb="3" eb="4">
      <t>サキ</t>
    </rPh>
    <phoneticPr fontId="1"/>
  </si>
  <si>
    <t>〒105-8335</t>
  </si>
  <si>
    <t>株式会社 JTBコミュニケーションデザイン</t>
  </si>
  <si>
    <t>※株式会社JTBコミュニケーションデザインは、野村不動産株式会社よりH1T販売代理業務を受託しております。</t>
    <phoneticPr fontId="1"/>
  </si>
  <si>
    <t>　お問い合わせをいただきました内容に関しましては、株式会社JTBコミュニケーションデザインよりご連絡させていただきます。</t>
    <phoneticPr fontId="1"/>
  </si>
  <si>
    <t>　</t>
    <phoneticPr fontId="1"/>
  </si>
  <si>
    <t>H1Tホームページ内の「お問い合わせ」フォームよりお送りください。</t>
    <phoneticPr fontId="1"/>
  </si>
  <si>
    <t>東京都港区芝3-23-1  12階</t>
    <rPh sb="16" eb="17">
      <t>カイ</t>
    </rPh>
    <phoneticPr fontId="1"/>
  </si>
  <si>
    <t>コーポレートソリューション部 プロモーション第1営業局　H1T営業事務局宛</t>
    <rPh sb="36" eb="37">
      <t>アテ</t>
    </rPh>
    <phoneticPr fontId="1"/>
  </si>
  <si>
    <t>➁　①にて審査完了後ご入力いただきました「利用申込書」を出力いただき、社判押印の上、原本を下記へご郵送ください。</t>
    <rPh sb="5" eb="7">
      <t>シンサ</t>
    </rPh>
    <rPh sb="7" eb="9">
      <t>カンリョウ</t>
    </rPh>
    <rPh sb="9" eb="10">
      <t>ゴ</t>
    </rPh>
    <rPh sb="11" eb="13">
      <t>ニュウリョク</t>
    </rPh>
    <rPh sb="21" eb="23">
      <t>リヨウ</t>
    </rPh>
    <rPh sb="23" eb="26">
      <t>モウシコミショ</t>
    </rPh>
    <rPh sb="28" eb="30">
      <t>シュツリョク</t>
    </rPh>
    <rPh sb="35" eb="37">
      <t>シャバン</t>
    </rPh>
    <rPh sb="37" eb="39">
      <t>オウイン</t>
    </rPh>
    <rPh sb="40" eb="41">
      <t>ウエ</t>
    </rPh>
    <rPh sb="42" eb="44">
      <t>ゲンポン</t>
    </rPh>
    <rPh sb="45" eb="47">
      <t>カキ</t>
    </rPh>
    <rPh sb="49" eb="51">
      <t>ユウソウ</t>
    </rPh>
    <phoneticPr fontId="1"/>
  </si>
  <si>
    <t>個人利用希望</t>
    <rPh sb="0" eb="2">
      <t>コジン</t>
    </rPh>
    <rPh sb="2" eb="4">
      <t>リヨウ</t>
    </rPh>
    <rPh sb="4" eb="6">
      <t>キボウ</t>
    </rPh>
    <phoneticPr fontId="1"/>
  </si>
  <si>
    <t>サテライト型シェアオフィス　H1T利用申込書（契約企業個人決済用）</t>
    <rPh sb="5" eb="6">
      <t>ガタ</t>
    </rPh>
    <rPh sb="17" eb="19">
      <t>リヨウ</t>
    </rPh>
    <rPh sb="19" eb="22">
      <t>モウシコミショ</t>
    </rPh>
    <rPh sb="23" eb="25">
      <t>ケイヤク</t>
    </rPh>
    <rPh sb="25" eb="27">
      <t>キギョウ</t>
    </rPh>
    <rPh sb="27" eb="29">
      <t>コジン</t>
    </rPh>
    <rPh sb="29" eb="31">
      <t>ケッサイ</t>
    </rPh>
    <rPh sb="31" eb="32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</si>
</sst>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"/>
    <numFmt numFmtId="177" formatCode="yyyy/m/d;@"/>
  </numFmts>
  <fonts count="22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6"/>
      <color theme="1"/>
      <name val="Meiryo UI"/>
      <family val="3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theme="1"/>
      <name val="Meiryo UI"/>
      <family val="2"/>
      <charset val="128"/>
    </font>
    <font>
      <u/>
      <sz val="11"/>
      <color theme="10"/>
      <name val="Meiryo UI"/>
      <family val="2"/>
      <charset val="128"/>
    </font>
    <font>
      <sz val="11"/>
      <name val="Meiryo UI"/>
      <family val="3"/>
      <charset val="128"/>
    </font>
    <font>
      <sz val="11"/>
      <name val="Meiryo UI"/>
      <family val="2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Meiryo UI"/>
      <family val="2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2"/>
      <charset val="128"/>
    </font>
    <font>
      <sz val="8"/>
      <name val="Meiryo UI"/>
      <family val="3"/>
      <charset val="128"/>
    </font>
    <font>
      <sz val="11"/>
      <color rgb="FFFF0000"/>
      <name val="Meiryo UI"/>
      <family val="2"/>
      <charset val="128"/>
    </font>
    <font>
      <sz val="11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b/>
      <u/>
      <sz val="9"/>
      <color indexed="81"/>
      <name val="MS P ゴシック"/>
      <family val="3"/>
      <charset val="128"/>
    </font>
    <font>
      <b/>
      <sz val="9"/>
      <color indexed="81"/>
      <name val="游ゴシック"/>
      <family val="3"/>
      <charset val="128"/>
      <scheme val="minor"/>
    </font>
    <font>
      <sz val="11"/>
      <color rgb="FFFF0000"/>
      <name val="Meiryo UI"/>
      <family val="3"/>
      <charset val="128"/>
    </font>
    <font>
      <u/>
      <sz val="11"/>
      <color theme="1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ashDot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177" fontId="0" fillId="0" borderId="0" xfId="0" applyNumberFormat="1">
      <alignment vertical="center"/>
    </xf>
    <xf numFmtId="0" fontId="0" fillId="3" borderId="0" xfId="0" applyFill="1">
      <alignment vertical="center"/>
    </xf>
    <xf numFmtId="176" fontId="0" fillId="0" borderId="0" xfId="0" applyNumberFormat="1">
      <alignment vertical="center"/>
    </xf>
    <xf numFmtId="0" fontId="0" fillId="0" borderId="5" xfId="0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0" fillId="0" borderId="0" xfId="0" applyProtection="1">
      <alignment vertical="center"/>
    </xf>
    <xf numFmtId="0" fontId="0" fillId="5" borderId="4" xfId="0" applyFill="1" applyBorder="1" applyProtection="1">
      <alignment vertical="center"/>
      <protection locked="0"/>
    </xf>
    <xf numFmtId="49" fontId="8" fillId="5" borderId="2" xfId="0" applyNumberFormat="1" applyFont="1" applyFill="1" applyBorder="1" applyAlignment="1" applyProtection="1">
      <alignment horizontal="center" vertical="center"/>
      <protection locked="0"/>
    </xf>
    <xf numFmtId="49" fontId="8" fillId="5" borderId="4" xfId="0" applyNumberFormat="1" applyFont="1" applyFill="1" applyBorder="1" applyAlignment="1" applyProtection="1">
      <alignment horizontal="center" vertical="center"/>
      <protection locked="0"/>
    </xf>
    <xf numFmtId="49" fontId="8" fillId="5" borderId="2" xfId="0" applyNumberFormat="1" applyFont="1" applyFill="1" applyBorder="1" applyAlignment="1" applyProtection="1">
      <alignment vertical="center"/>
      <protection locked="0"/>
    </xf>
    <xf numFmtId="49" fontId="8" fillId="5" borderId="4" xfId="0" applyNumberFormat="1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0" xfId="0" applyFill="1">
      <alignment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 applyProtection="1">
      <alignment horizontal="left" vertical="center"/>
      <protection locked="0"/>
    </xf>
    <xf numFmtId="0" fontId="15" fillId="0" borderId="2" xfId="0" applyFont="1" applyFill="1" applyBorder="1" applyProtection="1">
      <alignment vertical="center"/>
    </xf>
    <xf numFmtId="0" fontId="0" fillId="0" borderId="4" xfId="0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left" vertical="center"/>
      <protection locked="0"/>
    </xf>
    <xf numFmtId="0" fontId="16" fillId="0" borderId="0" xfId="0" applyFont="1">
      <alignment vertical="center"/>
    </xf>
    <xf numFmtId="0" fontId="21" fillId="0" borderId="0" xfId="1" applyFo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5" borderId="2" xfId="0" applyFill="1" applyBorder="1" applyAlignment="1" applyProtection="1">
      <alignment horizontal="left" vertical="center"/>
      <protection locked="0"/>
    </xf>
    <xf numFmtId="0" fontId="0" fillId="5" borderId="4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horizontal="left" vertical="center" wrapText="1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7" fillId="0" borderId="0" xfId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5" borderId="2" xfId="0" applyFont="1" applyFill="1" applyBorder="1" applyAlignment="1" applyProtection="1">
      <alignment horizontal="left" vertical="center"/>
      <protection locked="0"/>
    </xf>
    <xf numFmtId="0" fontId="8" fillId="5" borderId="4" xfId="0" applyFont="1" applyFill="1" applyBorder="1" applyAlignment="1" applyProtection="1">
      <alignment horizontal="left" vertical="center"/>
      <protection locked="0"/>
    </xf>
    <xf numFmtId="0" fontId="8" fillId="5" borderId="3" xfId="0" applyFont="1" applyFill="1" applyBorder="1" applyAlignment="1" applyProtection="1">
      <alignment horizontal="left" vertical="center"/>
      <protection locked="0"/>
    </xf>
    <xf numFmtId="0" fontId="0" fillId="5" borderId="2" xfId="0" applyFill="1" applyBorder="1" applyAlignment="1" applyProtection="1">
      <alignment horizontal="left" vertical="center" shrinkToFit="1"/>
      <protection locked="0"/>
    </xf>
    <xf numFmtId="0" fontId="0" fillId="5" borderId="4" xfId="0" applyFill="1" applyBorder="1" applyAlignment="1" applyProtection="1">
      <alignment horizontal="left" vertical="center" shrinkToFit="1"/>
      <protection locked="0"/>
    </xf>
    <xf numFmtId="0" fontId="8" fillId="2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49" fontId="20" fillId="5" borderId="2" xfId="0" applyNumberFormat="1" applyFont="1" applyFill="1" applyBorder="1" applyAlignment="1" applyProtection="1">
      <alignment horizontal="left" vertical="center"/>
      <protection locked="0"/>
    </xf>
    <xf numFmtId="49" fontId="20" fillId="5" borderId="4" xfId="0" applyNumberFormat="1" applyFont="1" applyFill="1" applyBorder="1" applyAlignment="1" applyProtection="1">
      <alignment horizontal="left" vertical="center"/>
      <protection locked="0"/>
    </xf>
    <xf numFmtId="49" fontId="20" fillId="5" borderId="3" xfId="0" applyNumberFormat="1" applyFont="1" applyFill="1" applyBorder="1" applyAlignment="1" applyProtection="1">
      <alignment horizontal="left" vertical="center"/>
      <protection locked="0"/>
    </xf>
    <xf numFmtId="176" fontId="0" fillId="0" borderId="2" xfId="0" applyNumberFormat="1" applyBorder="1" applyAlignment="1" applyProtection="1">
      <alignment horizontal="left" vertical="center"/>
      <protection locked="0"/>
    </xf>
    <xf numFmtId="176" fontId="0" fillId="0" borderId="4" xfId="0" applyNumberFormat="1" applyBorder="1" applyAlignment="1" applyProtection="1">
      <alignment horizontal="left" vertical="center"/>
      <protection locked="0"/>
    </xf>
    <xf numFmtId="176" fontId="0" fillId="0" borderId="3" xfId="0" applyNumberFormat="1" applyBorder="1" applyAlignment="1" applyProtection="1">
      <alignment horizontal="left" vertical="center"/>
      <protection locked="0"/>
    </xf>
    <xf numFmtId="0" fontId="0" fillId="2" borderId="3" xfId="0" applyFill="1" applyBorder="1" applyAlignment="1">
      <alignment horizontal="left" vertical="center"/>
    </xf>
    <xf numFmtId="0" fontId="7" fillId="5" borderId="2" xfId="1" applyFill="1" applyBorder="1" applyAlignment="1" applyProtection="1">
      <alignment horizontal="left" vertical="center"/>
      <protection locked="0"/>
    </xf>
    <xf numFmtId="0" fontId="7" fillId="5" borderId="4" xfId="1" applyFill="1" applyBorder="1" applyAlignment="1" applyProtection="1">
      <alignment horizontal="left" vertical="center"/>
      <protection locked="0"/>
    </xf>
    <xf numFmtId="0" fontId="7" fillId="5" borderId="3" xfId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top"/>
    </xf>
    <xf numFmtId="0" fontId="9" fillId="5" borderId="2" xfId="1" applyFont="1" applyFill="1" applyBorder="1" applyAlignment="1" applyProtection="1">
      <alignment horizontal="left" vertical="center"/>
      <protection locked="0"/>
    </xf>
    <xf numFmtId="0" fontId="9" fillId="5" borderId="4" xfId="1" applyFont="1" applyFill="1" applyBorder="1" applyAlignment="1" applyProtection="1">
      <alignment horizontal="left" vertical="center"/>
      <protection locked="0"/>
    </xf>
    <xf numFmtId="0" fontId="9" fillId="5" borderId="3" xfId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left" vertical="center" shrinkToFit="1"/>
    </xf>
    <xf numFmtId="38" fontId="7" fillId="5" borderId="2" xfId="1" applyNumberFormat="1" applyFill="1" applyBorder="1" applyAlignment="1" applyProtection="1">
      <alignment horizontal="left" vertical="center"/>
      <protection locked="0"/>
    </xf>
    <xf numFmtId="38" fontId="0" fillId="5" borderId="4" xfId="2" applyFont="1" applyFill="1" applyBorder="1" applyAlignment="1" applyProtection="1">
      <alignment horizontal="left" vertical="center"/>
      <protection locked="0"/>
    </xf>
    <xf numFmtId="38" fontId="0" fillId="5" borderId="3" xfId="2" applyFont="1" applyFill="1" applyBorder="1" applyAlignment="1" applyProtection="1">
      <alignment horizontal="left" vertical="center"/>
      <protection locked="0"/>
    </xf>
    <xf numFmtId="38" fontId="0" fillId="5" borderId="2" xfId="2" applyFont="1" applyFill="1" applyBorder="1" applyAlignment="1" applyProtection="1">
      <alignment horizontal="right" vertical="center"/>
      <protection locked="0"/>
    </xf>
    <xf numFmtId="38" fontId="0" fillId="5" borderId="4" xfId="2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2" xfId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8" fontId="0" fillId="0" borderId="2" xfId="2" applyFont="1" applyFill="1" applyBorder="1" applyAlignment="1" applyProtection="1">
      <alignment horizontal="right" vertical="center"/>
      <protection locked="0"/>
    </xf>
    <xf numFmtId="38" fontId="0" fillId="0" borderId="4" xfId="2" applyFont="1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49" fontId="8" fillId="0" borderId="2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38" fontId="7" fillId="0" borderId="1" xfId="1" applyNumberFormat="1" applyFill="1" applyBorder="1" applyAlignment="1" applyProtection="1">
      <alignment horizontal="left" vertical="center"/>
      <protection locked="0"/>
    </xf>
    <xf numFmtId="38" fontId="0" fillId="0" borderId="1" xfId="2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Fill="1" applyBorder="1" applyAlignment="1" applyProtection="1">
      <alignment horizontal="left" vertical="center" shrinkToFit="1"/>
      <protection locked="0"/>
    </xf>
    <xf numFmtId="0" fontId="0" fillId="0" borderId="4" xfId="0" applyFill="1" applyBorder="1" applyAlignment="1" applyProtection="1">
      <alignment horizontal="left" vertical="center" shrinkToFit="1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144780</xdr:colOff>
      <xdr:row>6</xdr:row>
      <xdr:rowOff>38100</xdr:rowOff>
    </xdr:from>
    <xdr:to>
      <xdr:col>12</xdr:col>
      <xdr:colOff>251460</xdr:colOff>
      <xdr:row>8</xdr:row>
      <xdr:rowOff>7620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455920" y="1402080"/>
          <a:ext cx="57912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144780</xdr:colOff>
      <xdr:row>6</xdr:row>
      <xdr:rowOff>38100</xdr:rowOff>
    </xdr:from>
    <xdr:to>
      <xdr:col>12</xdr:col>
      <xdr:colOff>251460</xdr:colOff>
      <xdr:row>8</xdr:row>
      <xdr:rowOff>7620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341620" y="1242060"/>
          <a:ext cx="57912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1t-sales@jtbcom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fficenomura.jp/mail/PDF/20191120_h1t_riyoukiyaku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-nomura@nomura-re.co.jp" TargetMode="External"/><Relationship Id="rId1" Type="http://schemas.openxmlformats.org/officeDocument/2006/relationships/hyperlink" Target="http://www.officenomura.jp/mail/PDF/20190917_h1t_riyoukiyaku.pdf" TargetMode="Externa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workbookViewId="0">
      <selection activeCell="D15" sqref="D15"/>
    </sheetView>
  </sheetViews>
  <sheetFormatPr defaultRowHeight="15"/>
  <cols>
    <col min="1" max="1" width="8.7109375" style="61"/>
  </cols>
  <sheetData>
    <row r="2" spans="1:1">
      <c r="A2" s="61" t="s">
        <v>135</v>
      </c>
    </row>
    <row r="3" spans="1:1">
      <c r="A3" s="61" t="s">
        <v>136</v>
      </c>
    </row>
    <row r="4" spans="1:1">
      <c r="A4" s="61" t="s">
        <v>148</v>
      </c>
    </row>
    <row r="5" spans="1:1">
      <c r="A5" s="61" t="s">
        <v>137</v>
      </c>
    </row>
    <row r="7" spans="1:1">
      <c r="A7" s="61" t="s">
        <v>138</v>
      </c>
    </row>
    <row r="8" spans="1:1">
      <c r="A8" s="61" t="s">
        <v>139</v>
      </c>
    </row>
    <row r="9" spans="1:1">
      <c r="A9" s="61" t="s">
        <v>140</v>
      </c>
    </row>
    <row r="10" spans="1:1">
      <c r="A10" s="62" t="s">
        <v>141</v>
      </c>
    </row>
    <row r="12" spans="1:1">
      <c r="A12" s="61" t="s">
        <v>151</v>
      </c>
    </row>
    <row r="13" spans="1:1">
      <c r="A13" s="61" t="s">
        <v>142</v>
      </c>
    </row>
    <row r="14" spans="1:1">
      <c r="A14" s="61" t="s">
        <v>143</v>
      </c>
    </row>
    <row r="15" spans="1:1">
      <c r="A15" s="61" t="s">
        <v>149</v>
      </c>
    </row>
    <row r="16" spans="1:1">
      <c r="A16" s="61" t="s">
        <v>144</v>
      </c>
    </row>
    <row r="17" spans="1:1">
      <c r="A17" s="61" t="s">
        <v>150</v>
      </c>
    </row>
    <row r="19" spans="1:1">
      <c r="A19" s="61" t="s">
        <v>145</v>
      </c>
    </row>
    <row r="20" spans="1:1">
      <c r="A20" s="61" t="s">
        <v>146</v>
      </c>
    </row>
    <row r="21" spans="1:1">
      <c r="A21" s="61" t="s">
        <v>147</v>
      </c>
    </row>
  </sheetData>
  <phoneticPr fontId="1"/>
  <hyperlinks>
    <hyperlink ref="A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G53"/>
  <sheetViews>
    <sheetView tabSelected="1" view="pageBreakPreview" zoomScale="85" zoomScaleNormal="100" zoomScaleSheetLayoutView="85" workbookViewId="0">
      <selection sqref="A1:L1"/>
    </sheetView>
  </sheetViews>
  <sheetFormatPr defaultColWidth="5.640625" defaultRowHeight="15"/>
  <cols>
    <col min="1" max="12" width="5.640625" customWidth="1"/>
  </cols>
  <sheetData>
    <row r="1" spans="1:15" ht="19.5">
      <c r="A1" s="79" t="s">
        <v>153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5" ht="16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5">
      <c r="A3" t="s">
        <v>16</v>
      </c>
    </row>
    <row r="4" spans="1:15">
      <c r="E4" s="81" t="s">
        <v>18</v>
      </c>
      <c r="F4" s="81"/>
      <c r="G4" s="82"/>
      <c r="H4" s="82"/>
      <c r="I4" s="82"/>
      <c r="J4" s="82"/>
      <c r="K4" s="82"/>
      <c r="L4" s="82"/>
    </row>
    <row r="5" spans="1:15">
      <c r="E5" s="81"/>
      <c r="F5" s="81"/>
      <c r="G5" s="82"/>
      <c r="H5" s="82"/>
      <c r="I5" s="82"/>
      <c r="J5" s="82"/>
      <c r="K5" s="82"/>
      <c r="L5" s="82"/>
    </row>
    <row r="6" spans="1:15">
      <c r="E6" s="83" t="s">
        <v>50</v>
      </c>
      <c r="F6" s="81"/>
      <c r="G6" s="84"/>
      <c r="H6" s="82"/>
      <c r="I6" s="82"/>
      <c r="J6" s="82"/>
      <c r="K6" s="82"/>
      <c r="L6" s="82"/>
    </row>
    <row r="7" spans="1:15">
      <c r="E7" s="81"/>
      <c r="F7" s="81"/>
      <c r="G7" s="82"/>
      <c r="H7" s="82"/>
      <c r="I7" s="82"/>
      <c r="J7" s="82"/>
      <c r="K7" s="82"/>
      <c r="L7" s="82"/>
    </row>
    <row r="8" spans="1:15">
      <c r="E8" s="81"/>
      <c r="F8" s="81"/>
      <c r="G8" s="82"/>
      <c r="H8" s="82"/>
      <c r="I8" s="82"/>
      <c r="J8" s="82"/>
      <c r="K8" s="82"/>
      <c r="L8" s="82"/>
    </row>
    <row r="9" spans="1:15" ht="10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5">
      <c r="A10" s="31" t="s">
        <v>17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5">
      <c r="A11" s="39" t="s">
        <v>120</v>
      </c>
      <c r="B11" s="31" t="s">
        <v>77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5">
      <c r="A12" s="85" t="s">
        <v>121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31"/>
    </row>
    <row r="13" spans="1:15" ht="10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5">
      <c r="A14" s="31" t="s">
        <v>22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5">
      <c r="A15" s="77" t="s">
        <v>24</v>
      </c>
      <c r="B15" s="78"/>
      <c r="C15" s="78"/>
      <c r="D15" s="78"/>
      <c r="E15" s="57"/>
      <c r="F15" s="58"/>
      <c r="G15" s="32"/>
      <c r="H15" s="53" t="s">
        <v>19</v>
      </c>
      <c r="I15" s="32"/>
      <c r="J15" s="51" t="s">
        <v>20</v>
      </c>
      <c r="K15" s="32"/>
      <c r="L15" s="52" t="s">
        <v>21</v>
      </c>
    </row>
    <row r="16" spans="1:15">
      <c r="A16" s="77" t="s">
        <v>25</v>
      </c>
      <c r="B16" s="78"/>
      <c r="C16" s="78"/>
      <c r="D16" s="78"/>
      <c r="E16" s="96"/>
      <c r="F16" s="97"/>
      <c r="G16" s="60"/>
      <c r="H16" s="51" t="str">
        <f>IF($E$16="指定する","年","")</f>
        <v/>
      </c>
      <c r="I16" s="60"/>
      <c r="J16" s="51" t="str">
        <f>IF($E$16="指定する","月","")</f>
        <v/>
      </c>
      <c r="K16" s="60"/>
      <c r="L16" s="52" t="str">
        <f>IF($E$16="指定する","日","")</f>
        <v/>
      </c>
      <c r="M16" t="s">
        <v>124</v>
      </c>
      <c r="N16" t="s">
        <v>123</v>
      </c>
      <c r="O16" t="s">
        <v>122</v>
      </c>
    </row>
    <row r="17" spans="1:33">
      <c r="A17" s="77" t="s">
        <v>109</v>
      </c>
      <c r="B17" s="78"/>
      <c r="C17" s="78"/>
      <c r="D17" s="108"/>
      <c r="E17" s="75"/>
      <c r="F17" s="76"/>
      <c r="G17" s="76"/>
      <c r="H17" s="76"/>
      <c r="I17" s="76"/>
      <c r="J17" s="76"/>
      <c r="K17" s="76"/>
      <c r="L17" s="86"/>
    </row>
    <row r="18" spans="1:33">
      <c r="A18" s="77" t="s">
        <v>110</v>
      </c>
      <c r="B18" s="78"/>
      <c r="C18" s="78"/>
      <c r="D18" s="78"/>
      <c r="E18" s="87"/>
      <c r="F18" s="88"/>
      <c r="G18" s="88"/>
      <c r="H18" s="88"/>
      <c r="I18" s="88"/>
      <c r="J18" s="88"/>
      <c r="K18" s="88"/>
      <c r="L18" s="89"/>
    </row>
    <row r="19" spans="1:33">
      <c r="A19" s="90" t="s">
        <v>76</v>
      </c>
      <c r="B19" s="91"/>
      <c r="C19" s="91"/>
      <c r="D19" s="92"/>
      <c r="E19" s="93"/>
      <c r="F19" s="94"/>
      <c r="G19" s="94"/>
      <c r="H19" s="94"/>
      <c r="I19" s="94"/>
      <c r="J19" s="94"/>
      <c r="K19" s="94"/>
      <c r="L19" s="95"/>
    </row>
    <row r="20" spans="1:33">
      <c r="A20" s="98" t="s">
        <v>111</v>
      </c>
      <c r="B20" s="91"/>
      <c r="C20" s="91"/>
      <c r="D20" s="91"/>
      <c r="E20" s="93" t="str">
        <f>PHONETIC(E17)</f>
        <v/>
      </c>
      <c r="F20" s="94"/>
      <c r="G20" s="94"/>
      <c r="H20" s="94"/>
      <c r="I20" s="94"/>
      <c r="J20" s="94"/>
      <c r="K20" s="94"/>
      <c r="L20" s="95"/>
    </row>
    <row r="21" spans="1:33">
      <c r="A21" s="98" t="s">
        <v>112</v>
      </c>
      <c r="B21" s="91"/>
      <c r="C21" s="91"/>
      <c r="D21" s="91"/>
      <c r="E21" s="99" t="str">
        <f>PHONETIC(E18)</f>
        <v/>
      </c>
      <c r="F21" s="100"/>
      <c r="G21" s="100"/>
      <c r="H21" s="100"/>
      <c r="I21" s="100"/>
      <c r="J21" s="100"/>
      <c r="K21" s="100"/>
      <c r="L21" s="101"/>
    </row>
    <row r="22" spans="1:33">
      <c r="A22" s="98" t="s">
        <v>26</v>
      </c>
      <c r="B22" s="91"/>
      <c r="C22" s="91"/>
      <c r="D22" s="91"/>
      <c r="E22" s="33"/>
      <c r="F22" s="38" t="s">
        <v>51</v>
      </c>
      <c r="G22" s="34"/>
      <c r="H22" s="49"/>
      <c r="I22" s="49"/>
      <c r="J22" s="49"/>
      <c r="K22" s="49"/>
      <c r="L22" s="50"/>
    </row>
    <row r="23" spans="1:33">
      <c r="A23" s="98" t="s">
        <v>113</v>
      </c>
      <c r="B23" s="91"/>
      <c r="C23" s="91"/>
      <c r="D23" s="91"/>
      <c r="E23" s="93"/>
      <c r="F23" s="94"/>
      <c r="G23" s="94"/>
      <c r="H23" s="94"/>
      <c r="I23" s="94"/>
      <c r="J23" s="94"/>
      <c r="K23" s="94"/>
      <c r="L23" s="95"/>
    </row>
    <row r="24" spans="1:33">
      <c r="A24" s="98" t="s">
        <v>114</v>
      </c>
      <c r="B24" s="91"/>
      <c r="C24" s="91"/>
      <c r="D24" s="91"/>
      <c r="E24" s="99"/>
      <c r="F24" s="100"/>
      <c r="G24" s="100"/>
      <c r="H24" s="100"/>
      <c r="I24" s="100"/>
      <c r="J24" s="100"/>
      <c r="K24" s="100"/>
      <c r="L24" s="101"/>
    </row>
    <row r="25" spans="1:33">
      <c r="A25" s="98" t="s">
        <v>27</v>
      </c>
      <c r="B25" s="91"/>
      <c r="C25" s="91"/>
      <c r="D25" s="91"/>
      <c r="E25" s="35"/>
      <c r="F25" s="59" t="s">
        <v>51</v>
      </c>
      <c r="G25" s="36"/>
      <c r="H25" s="59" t="s">
        <v>51</v>
      </c>
      <c r="I25" s="36"/>
      <c r="J25" s="49"/>
      <c r="K25" s="49"/>
      <c r="L25" s="50"/>
    </row>
    <row r="26" spans="1:33">
      <c r="A26" s="90" t="s">
        <v>75</v>
      </c>
      <c r="B26" s="91"/>
      <c r="C26" s="91"/>
      <c r="D26" s="92"/>
      <c r="E26" s="102" t="s">
        <v>134</v>
      </c>
      <c r="F26" s="103"/>
      <c r="G26" s="103"/>
      <c r="H26" s="103"/>
      <c r="I26" s="103"/>
      <c r="J26" s="103"/>
      <c r="K26" s="103"/>
      <c r="L26" s="104"/>
    </row>
    <row r="27" spans="1:33">
      <c r="A27" s="77" t="s">
        <v>28</v>
      </c>
      <c r="B27" s="78"/>
      <c r="C27" s="78"/>
      <c r="D27" s="78"/>
      <c r="E27" s="75"/>
      <c r="F27" s="76"/>
      <c r="G27" s="76"/>
      <c r="H27" s="76"/>
      <c r="I27" s="76"/>
      <c r="J27" s="76"/>
      <c r="K27" s="76"/>
      <c r="L27" s="86"/>
      <c r="M27" t="s">
        <v>23</v>
      </c>
      <c r="N27" t="s">
        <v>31</v>
      </c>
      <c r="O27" t="s">
        <v>32</v>
      </c>
      <c r="P27" t="s">
        <v>33</v>
      </c>
      <c r="Q27" t="s">
        <v>34</v>
      </c>
      <c r="R27" t="s">
        <v>35</v>
      </c>
      <c r="S27" t="s">
        <v>36</v>
      </c>
      <c r="T27" t="s">
        <v>37</v>
      </c>
      <c r="U27" t="s">
        <v>70</v>
      </c>
      <c r="V27" t="s">
        <v>38</v>
      </c>
      <c r="W27" t="s">
        <v>39</v>
      </c>
      <c r="X27" t="s">
        <v>40</v>
      </c>
      <c r="Y27" t="s">
        <v>41</v>
      </c>
      <c r="Z27" t="s">
        <v>42</v>
      </c>
      <c r="AA27" t="s">
        <v>43</v>
      </c>
      <c r="AB27" t="s">
        <v>44</v>
      </c>
      <c r="AC27" t="s">
        <v>45</v>
      </c>
      <c r="AD27" t="s">
        <v>46</v>
      </c>
      <c r="AE27" t="s">
        <v>47</v>
      </c>
      <c r="AF27" t="s">
        <v>48</v>
      </c>
      <c r="AG27" t="s">
        <v>49</v>
      </c>
    </row>
    <row r="28" spans="1:33">
      <c r="A28" s="77" t="s">
        <v>106</v>
      </c>
      <c r="B28" s="78"/>
      <c r="C28" s="78"/>
      <c r="D28" s="78"/>
      <c r="E28" s="122"/>
      <c r="F28" s="123"/>
      <c r="G28" s="51" t="s">
        <v>108</v>
      </c>
      <c r="H28" s="51"/>
      <c r="I28" s="51"/>
      <c r="J28" s="51"/>
      <c r="K28" s="51"/>
      <c r="L28" s="52"/>
    </row>
    <row r="29" spans="1:33">
      <c r="A29" s="77" t="s">
        <v>115</v>
      </c>
      <c r="B29" s="78"/>
      <c r="C29" s="78"/>
      <c r="D29" s="108"/>
      <c r="E29" s="122"/>
      <c r="F29" s="123"/>
      <c r="G29" s="53" t="s">
        <v>108</v>
      </c>
      <c r="H29" s="53"/>
      <c r="I29" s="53"/>
      <c r="J29" s="53"/>
      <c r="K29" s="53"/>
      <c r="L29" s="54"/>
    </row>
    <row r="30" spans="1:33">
      <c r="A30" s="81" t="s">
        <v>132</v>
      </c>
      <c r="B30" s="81"/>
      <c r="C30" s="81"/>
      <c r="D30" s="81"/>
      <c r="E30" s="119"/>
      <c r="F30" s="120"/>
      <c r="G30" s="120"/>
      <c r="H30" s="120"/>
      <c r="I30" s="120"/>
      <c r="J30" s="120"/>
      <c r="K30" s="120"/>
      <c r="L30" s="121"/>
    </row>
    <row r="31" spans="1:33" ht="10" customHeight="1">
      <c r="A31" s="3"/>
      <c r="B31" s="2"/>
    </row>
    <row r="32" spans="1:33">
      <c r="A32" t="s">
        <v>53</v>
      </c>
    </row>
    <row r="33" spans="1:15">
      <c r="A33" s="81" t="s">
        <v>30</v>
      </c>
      <c r="B33" s="81"/>
      <c r="C33" s="81"/>
      <c r="D33" s="81"/>
      <c r="E33" s="75"/>
      <c r="F33" s="76"/>
      <c r="G33" s="51"/>
      <c r="H33" s="51"/>
      <c r="I33" s="51"/>
      <c r="J33" s="51"/>
      <c r="K33" s="51"/>
      <c r="L33" s="52"/>
      <c r="M33" t="s">
        <v>23</v>
      </c>
      <c r="N33" t="s">
        <v>14</v>
      </c>
      <c r="O33" t="s">
        <v>15</v>
      </c>
    </row>
    <row r="34" spans="1:15">
      <c r="A34" s="113" t="s">
        <v>13</v>
      </c>
      <c r="B34" s="113"/>
      <c r="C34" s="81" t="s">
        <v>9</v>
      </c>
      <c r="D34" s="81"/>
      <c r="E34" s="37"/>
      <c r="F34" s="46" t="s">
        <v>51</v>
      </c>
      <c r="G34" s="38" t="str">
        <f>IF(E33="必要",G22,"")</f>
        <v/>
      </c>
      <c r="H34" s="47"/>
      <c r="I34" s="47"/>
      <c r="J34" s="47"/>
      <c r="K34" s="47"/>
      <c r="L34" s="48"/>
    </row>
    <row r="35" spans="1:15">
      <c r="A35" s="113"/>
      <c r="B35" s="113"/>
      <c r="C35" s="81" t="s">
        <v>118</v>
      </c>
      <c r="D35" s="81"/>
      <c r="E35" s="105" t="s">
        <v>129</v>
      </c>
      <c r="F35" s="106"/>
      <c r="G35" s="106"/>
      <c r="H35" s="106"/>
      <c r="I35" s="106"/>
      <c r="J35" s="106"/>
      <c r="K35" s="106"/>
      <c r="L35" s="107"/>
    </row>
    <row r="36" spans="1:15">
      <c r="A36" s="113"/>
      <c r="B36" s="113"/>
      <c r="C36" s="81" t="s">
        <v>119</v>
      </c>
      <c r="D36" s="81"/>
      <c r="E36" s="105" t="str">
        <f>IF(E33="必要",E24,"")</f>
        <v/>
      </c>
      <c r="F36" s="106"/>
      <c r="G36" s="106"/>
      <c r="H36" s="106"/>
      <c r="I36" s="106"/>
      <c r="J36" s="106"/>
      <c r="K36" s="106"/>
      <c r="L36" s="107"/>
    </row>
    <row r="37" spans="1:15">
      <c r="A37" s="113"/>
      <c r="B37" s="113"/>
      <c r="C37" s="81" t="s">
        <v>116</v>
      </c>
      <c r="D37" s="81"/>
      <c r="E37" s="105" t="str">
        <f>IF(E33="必要",E17,"")</f>
        <v/>
      </c>
      <c r="F37" s="106"/>
      <c r="G37" s="106"/>
      <c r="H37" s="106"/>
      <c r="I37" s="106"/>
      <c r="J37" s="106"/>
      <c r="K37" s="106"/>
      <c r="L37" s="107"/>
    </row>
    <row r="38" spans="1:15">
      <c r="A38" s="113"/>
      <c r="B38" s="113"/>
      <c r="C38" s="77" t="s">
        <v>117</v>
      </c>
      <c r="D38" s="108"/>
      <c r="E38" s="105" t="str">
        <f>IF(E33="必要",E18,"")</f>
        <v/>
      </c>
      <c r="F38" s="106"/>
      <c r="G38" s="106"/>
      <c r="H38" s="106"/>
      <c r="I38" s="106"/>
      <c r="J38" s="106"/>
      <c r="K38" s="106"/>
      <c r="L38" s="107"/>
    </row>
    <row r="39" spans="1:15">
      <c r="A39" s="113"/>
      <c r="B39" s="113"/>
      <c r="C39" s="81" t="s">
        <v>55</v>
      </c>
      <c r="D39" s="81"/>
      <c r="E39" s="87"/>
      <c r="F39" s="88"/>
      <c r="G39" s="88"/>
      <c r="H39" s="88"/>
      <c r="I39" s="88"/>
      <c r="J39" s="88"/>
      <c r="K39" s="88"/>
      <c r="L39" s="89"/>
    </row>
    <row r="40" spans="1:15" ht="10" customHeight="1">
      <c r="A40" s="8" t="s">
        <v>78</v>
      </c>
    </row>
    <row r="41" spans="1:15" ht="10" customHeight="1">
      <c r="A41" s="9" t="s">
        <v>57</v>
      </c>
    </row>
    <row r="42" spans="1:15" ht="10" customHeight="1"/>
    <row r="43" spans="1:15">
      <c r="A43" t="s">
        <v>54</v>
      </c>
    </row>
    <row r="44" spans="1:15">
      <c r="A44" s="77" t="s">
        <v>29</v>
      </c>
      <c r="B44" s="78"/>
      <c r="C44" s="78"/>
      <c r="D44" s="78"/>
      <c r="E44" s="114"/>
      <c r="F44" s="115"/>
      <c r="G44" s="115"/>
      <c r="H44" s="115"/>
      <c r="I44" s="115"/>
      <c r="J44" s="115"/>
      <c r="K44" s="115"/>
      <c r="L44" s="116"/>
    </row>
    <row r="45" spans="1:15">
      <c r="A45" s="117" t="s">
        <v>52</v>
      </c>
      <c r="B45" s="118"/>
      <c r="C45" s="118"/>
      <c r="D45" s="118"/>
      <c r="E45" s="109"/>
      <c r="F45" s="110"/>
      <c r="G45" s="110"/>
      <c r="H45" s="110"/>
      <c r="I45" s="110"/>
      <c r="J45" s="110"/>
      <c r="K45" s="110"/>
      <c r="L45" s="111"/>
    </row>
    <row r="46" spans="1:15" ht="10" customHeight="1">
      <c r="A46" s="8" t="s">
        <v>81</v>
      </c>
    </row>
    <row r="47" spans="1:15" ht="10" customHeight="1"/>
    <row r="48" spans="1:15">
      <c r="A48" s="13" t="s">
        <v>71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3" customHeight="1">
      <c r="A49" s="112"/>
      <c r="B49" s="112"/>
      <c r="C49" s="112"/>
      <c r="D49" s="112"/>
      <c r="E49" s="112"/>
      <c r="F49" s="112"/>
      <c r="G49" s="63" t="s">
        <v>72</v>
      </c>
      <c r="H49" s="64"/>
      <c r="I49" s="64"/>
      <c r="J49" s="64"/>
      <c r="K49" s="64"/>
      <c r="L49" s="65"/>
    </row>
    <row r="50" spans="1:12" ht="13" customHeight="1">
      <c r="A50" s="112"/>
      <c r="B50" s="112"/>
      <c r="C50" s="112"/>
      <c r="D50" s="112"/>
      <c r="E50" s="112"/>
      <c r="F50" s="112"/>
      <c r="G50" s="66" t="s">
        <v>152</v>
      </c>
      <c r="H50" s="67"/>
      <c r="I50" s="67"/>
      <c r="J50" s="67"/>
      <c r="K50" s="67"/>
      <c r="L50" s="72"/>
    </row>
    <row r="51" spans="1:12" ht="13" customHeight="1">
      <c r="A51" s="112"/>
      <c r="B51" s="112"/>
      <c r="C51" s="112"/>
      <c r="D51" s="112"/>
      <c r="E51" s="112"/>
      <c r="F51" s="112"/>
      <c r="G51" s="68"/>
      <c r="H51" s="69"/>
      <c r="I51" s="69"/>
      <c r="J51" s="69"/>
      <c r="K51" s="69"/>
      <c r="L51" s="73"/>
    </row>
    <row r="52" spans="1:12" ht="13" customHeight="1">
      <c r="A52" s="112"/>
      <c r="B52" s="112"/>
      <c r="C52" s="112"/>
      <c r="D52" s="112"/>
      <c r="E52" s="112"/>
      <c r="F52" s="112"/>
      <c r="G52" s="68"/>
      <c r="H52" s="69"/>
      <c r="I52" s="69"/>
      <c r="J52" s="69"/>
      <c r="K52" s="69"/>
      <c r="L52" s="73"/>
    </row>
    <row r="53" spans="1:12" ht="13" customHeight="1">
      <c r="A53" s="112"/>
      <c r="B53" s="112"/>
      <c r="C53" s="112"/>
      <c r="D53" s="112"/>
      <c r="E53" s="112"/>
      <c r="F53" s="112"/>
      <c r="G53" s="70"/>
      <c r="H53" s="71"/>
      <c r="I53" s="71"/>
      <c r="J53" s="71"/>
      <c r="K53" s="71"/>
      <c r="L53" s="74"/>
    </row>
  </sheetData>
  <sheetProtection formatCells="0" selectLockedCells="1"/>
  <mergeCells count="61">
    <mergeCell ref="A50:B53"/>
    <mergeCell ref="C50:D53"/>
    <mergeCell ref="E50:F53"/>
    <mergeCell ref="A28:D28"/>
    <mergeCell ref="A33:D33"/>
    <mergeCell ref="A34:B39"/>
    <mergeCell ref="C34:D34"/>
    <mergeCell ref="C35:D35"/>
    <mergeCell ref="E35:L35"/>
    <mergeCell ref="C36:D36"/>
    <mergeCell ref="E36:L36"/>
    <mergeCell ref="A44:D44"/>
    <mergeCell ref="E44:L44"/>
    <mergeCell ref="A45:D45"/>
    <mergeCell ref="A30:D30"/>
    <mergeCell ref="E30:L30"/>
    <mergeCell ref="E45:L45"/>
    <mergeCell ref="A49:B49"/>
    <mergeCell ref="C49:D49"/>
    <mergeCell ref="E49:F49"/>
    <mergeCell ref="A17:D17"/>
    <mergeCell ref="A29:D29"/>
    <mergeCell ref="E29:F29"/>
    <mergeCell ref="E28:F28"/>
    <mergeCell ref="C37:D37"/>
    <mergeCell ref="E37:L37"/>
    <mergeCell ref="C38:D38"/>
    <mergeCell ref="E38:L38"/>
    <mergeCell ref="C39:D39"/>
    <mergeCell ref="E39:L39"/>
    <mergeCell ref="E16:F16"/>
    <mergeCell ref="A27:D27"/>
    <mergeCell ref="E27:L27"/>
    <mergeCell ref="A20:D20"/>
    <mergeCell ref="E20:L20"/>
    <mergeCell ref="A21:D21"/>
    <mergeCell ref="E21:L21"/>
    <mergeCell ref="A22:D22"/>
    <mergeCell ref="A23:D23"/>
    <mergeCell ref="E23:L23"/>
    <mergeCell ref="A24:D24"/>
    <mergeCell ref="E24:L24"/>
    <mergeCell ref="A25:D25"/>
    <mergeCell ref="A26:D26"/>
    <mergeCell ref="E26:L26"/>
    <mergeCell ref="G50:K53"/>
    <mergeCell ref="L50:L53"/>
    <mergeCell ref="E33:F33"/>
    <mergeCell ref="A15:D15"/>
    <mergeCell ref="A1:L1"/>
    <mergeCell ref="E4:F5"/>
    <mergeCell ref="G4:L5"/>
    <mergeCell ref="E6:F8"/>
    <mergeCell ref="G6:L8"/>
    <mergeCell ref="A12:K12"/>
    <mergeCell ref="A16:D16"/>
    <mergeCell ref="E17:L17"/>
    <mergeCell ref="A18:D18"/>
    <mergeCell ref="E18:L18"/>
    <mergeCell ref="A19:D19"/>
    <mergeCell ref="E19:L19"/>
  </mergeCells>
  <phoneticPr fontId="1"/>
  <conditionalFormatting sqref="G16">
    <cfRule type="expression" dxfId="15" priority="9">
      <formula>$E$16="指定する"</formula>
    </cfRule>
    <cfRule type="expression" dxfId="14" priority="10">
      <formula>IF(H16="年","","")</formula>
    </cfRule>
  </conditionalFormatting>
  <conditionalFormatting sqref="I16">
    <cfRule type="expression" dxfId="13" priority="7">
      <formula>$E$16="指定する"</formula>
    </cfRule>
    <cfRule type="expression" dxfId="12" priority="8">
      <formula>IF(J16="年","","")</formula>
    </cfRule>
  </conditionalFormatting>
  <conditionalFormatting sqref="K16">
    <cfRule type="expression" dxfId="11" priority="5">
      <formula>$E$16="指定する"</formula>
    </cfRule>
    <cfRule type="expression" dxfId="10" priority="6">
      <formula>IF(L16="年","","")</formula>
    </cfRule>
  </conditionalFormatting>
  <conditionalFormatting sqref="E34">
    <cfRule type="expression" dxfId="9" priority="4">
      <formula>$E$33="必要"</formula>
    </cfRule>
  </conditionalFormatting>
  <conditionalFormatting sqref="G34">
    <cfRule type="expression" dxfId="8" priority="3">
      <formula>$E$33="必要"</formula>
    </cfRule>
  </conditionalFormatting>
  <conditionalFormatting sqref="E35:L35">
    <cfRule type="expression" dxfId="7" priority="2">
      <formula>$E$33="必要"</formula>
    </cfRule>
  </conditionalFormatting>
  <conditionalFormatting sqref="E37:L37">
    <cfRule type="expression" dxfId="6" priority="1">
      <formula>$E$33="必要"</formula>
    </cfRule>
  </conditionalFormatting>
  <dataValidations count="5">
    <dataValidation imeMode="halfAlpha" allowBlank="1" showInputMessage="1" showErrorMessage="1" sqref="G34 E34 E15 E22 G22 K15 G15 I15"/>
    <dataValidation type="list" allowBlank="1" showInputMessage="1" showErrorMessage="1" sqref="E33:F33">
      <formula1>$N$33:$O$33</formula1>
    </dataValidation>
    <dataValidation type="whole" operator="greaterThanOrEqual" allowBlank="1" showInputMessage="1" showErrorMessage="1" sqref="F28:F29 E28:E29">
      <formula1>1</formula1>
    </dataValidation>
    <dataValidation type="list" allowBlank="1" showInputMessage="1" showErrorMessage="1" sqref="E16:F16">
      <formula1>$N$16:$O$16</formula1>
    </dataValidation>
    <dataValidation type="list" allowBlank="1" showInputMessage="1" showErrorMessage="1" sqref="E27:L27">
      <formula1>$N$27:$AH$27</formula1>
    </dataValidation>
  </dataValidations>
  <hyperlinks>
    <hyperlink ref="A12" r:id="rId1"/>
  </hyperlinks>
  <printOptions horizontalCentered="1"/>
  <pageMargins left="0.70866141732283472" right="0.70866141732283472" top="0.74803149606299213" bottom="0.15748031496062992" header="0" footer="0"/>
  <pageSetup paperSize="9" scale="98" orientation="portrait" blackAndWhite="1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view="pageBreakPreview" topLeftCell="A19" zoomScaleNormal="100" zoomScaleSheetLayoutView="100" workbookViewId="0">
      <selection activeCell="E30" sqref="E30:L30"/>
    </sheetView>
  </sheetViews>
  <sheetFormatPr defaultColWidth="5.640625" defaultRowHeight="15"/>
  <cols>
    <col min="1" max="12" width="5.640625" customWidth="1"/>
  </cols>
  <sheetData>
    <row r="1" spans="1:12" ht="19.5">
      <c r="A1" s="79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6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>
      <c r="A3" t="s">
        <v>16</v>
      </c>
    </row>
    <row r="4" spans="1:12">
      <c r="E4" s="81" t="s">
        <v>18</v>
      </c>
      <c r="F4" s="81"/>
      <c r="G4" s="147" t="s">
        <v>85</v>
      </c>
      <c r="H4" s="147"/>
      <c r="I4" s="147"/>
      <c r="J4" s="147"/>
      <c r="K4" s="147"/>
      <c r="L4" s="147"/>
    </row>
    <row r="5" spans="1:12">
      <c r="E5" s="81"/>
      <c r="F5" s="81"/>
      <c r="G5" s="147"/>
      <c r="H5" s="147"/>
      <c r="I5" s="147"/>
      <c r="J5" s="147"/>
      <c r="K5" s="147"/>
      <c r="L5" s="147"/>
    </row>
    <row r="6" spans="1:12">
      <c r="E6" s="83" t="s">
        <v>50</v>
      </c>
      <c r="F6" s="81"/>
      <c r="G6" s="148" t="s">
        <v>98</v>
      </c>
      <c r="H6" s="147"/>
      <c r="I6" s="147"/>
      <c r="J6" s="147"/>
      <c r="K6" s="147"/>
      <c r="L6" s="147"/>
    </row>
    <row r="7" spans="1:12">
      <c r="E7" s="81"/>
      <c r="F7" s="81"/>
      <c r="G7" s="147"/>
      <c r="H7" s="147"/>
      <c r="I7" s="147"/>
      <c r="J7" s="147"/>
      <c r="K7" s="147"/>
      <c r="L7" s="147"/>
    </row>
    <row r="8" spans="1:12">
      <c r="E8" s="81"/>
      <c r="F8" s="81"/>
      <c r="G8" s="147"/>
      <c r="H8" s="147"/>
      <c r="I8" s="147"/>
      <c r="J8" s="147"/>
      <c r="K8" s="147"/>
      <c r="L8" s="147"/>
    </row>
    <row r="9" spans="1:12" ht="10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>
      <c r="A10" s="31" t="s">
        <v>17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>
      <c r="A11" s="39" t="s">
        <v>107</v>
      </c>
      <c r="B11" s="31" t="s">
        <v>77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>
      <c r="A12" s="85" t="s">
        <v>121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31"/>
    </row>
    <row r="13" spans="1:12" ht="10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>
      <c r="A14" s="31" t="s">
        <v>22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>
      <c r="A15" s="77" t="s">
        <v>24</v>
      </c>
      <c r="B15" s="78"/>
      <c r="C15" s="78"/>
      <c r="D15" s="78"/>
      <c r="E15" s="1"/>
      <c r="F15" s="40"/>
      <c r="G15" s="4">
        <v>2019</v>
      </c>
      <c r="H15" s="55" t="s">
        <v>19</v>
      </c>
      <c r="I15" s="4">
        <v>12</v>
      </c>
      <c r="J15" s="55" t="s">
        <v>126</v>
      </c>
      <c r="K15" s="4">
        <v>13</v>
      </c>
      <c r="L15" s="5" t="s">
        <v>127</v>
      </c>
    </row>
    <row r="16" spans="1:12">
      <c r="A16" s="77" t="s">
        <v>25</v>
      </c>
      <c r="B16" s="78"/>
      <c r="C16" s="78"/>
      <c r="D16" s="78"/>
      <c r="E16" s="149" t="s">
        <v>125</v>
      </c>
      <c r="F16" s="150"/>
      <c r="G16" s="56"/>
      <c r="H16" s="51" t="str">
        <f>IF($E$16="指定する","年","")</f>
        <v/>
      </c>
      <c r="I16" s="56"/>
      <c r="J16" s="51" t="str">
        <f>IF($E$16="指定する","月","")</f>
        <v/>
      </c>
      <c r="K16" s="56"/>
      <c r="L16" s="51" t="str">
        <f>IF($E$16="指定する","日","")</f>
        <v/>
      </c>
    </row>
    <row r="17" spans="1:33">
      <c r="A17" s="77" t="s">
        <v>109</v>
      </c>
      <c r="B17" s="78"/>
      <c r="C17" s="78"/>
      <c r="D17" s="108"/>
      <c r="E17" s="133" t="s">
        <v>82</v>
      </c>
      <c r="F17" s="131"/>
      <c r="G17" s="131"/>
      <c r="H17" s="131"/>
      <c r="I17" s="131"/>
      <c r="J17" s="131"/>
      <c r="K17" s="131"/>
      <c r="L17" s="132"/>
    </row>
    <row r="18" spans="1:33">
      <c r="A18" s="77" t="s">
        <v>110</v>
      </c>
      <c r="B18" s="78"/>
      <c r="C18" s="78"/>
      <c r="D18" s="78"/>
      <c r="E18" s="133" t="s">
        <v>83</v>
      </c>
      <c r="F18" s="131"/>
      <c r="G18" s="131"/>
      <c r="H18" s="131"/>
      <c r="I18" s="131"/>
      <c r="J18" s="131"/>
      <c r="K18" s="131"/>
      <c r="L18" s="132"/>
    </row>
    <row r="19" spans="1:33">
      <c r="A19" s="90" t="s">
        <v>76</v>
      </c>
      <c r="B19" s="91"/>
      <c r="C19" s="91"/>
      <c r="D19" s="92"/>
      <c r="E19" s="142" t="s">
        <v>99</v>
      </c>
      <c r="F19" s="143"/>
      <c r="G19" s="143"/>
      <c r="H19" s="143"/>
      <c r="I19" s="143"/>
      <c r="J19" s="143"/>
      <c r="K19" s="143"/>
      <c r="L19" s="144"/>
    </row>
    <row r="20" spans="1:33">
      <c r="A20" s="98" t="s">
        <v>111</v>
      </c>
      <c r="B20" s="91"/>
      <c r="C20" s="91"/>
      <c r="D20" s="91"/>
      <c r="E20" s="142" t="str">
        <f>PHONETIC(E17)</f>
        <v>ノムラフドウサンカブシキガイシャ</v>
      </c>
      <c r="F20" s="143"/>
      <c r="G20" s="143"/>
      <c r="H20" s="143"/>
      <c r="I20" s="143"/>
      <c r="J20" s="143"/>
      <c r="K20" s="143"/>
      <c r="L20" s="144"/>
    </row>
    <row r="21" spans="1:33">
      <c r="A21" s="98" t="s">
        <v>112</v>
      </c>
      <c r="B21" s="91"/>
      <c r="C21" s="91"/>
      <c r="D21" s="91"/>
      <c r="E21" s="142" t="str">
        <f>PHONETIC(E18)</f>
        <v>トシカイハツジギョウホンブ　ビルディングジギョウイチブ</v>
      </c>
      <c r="F21" s="143"/>
      <c r="G21" s="143"/>
      <c r="H21" s="143"/>
      <c r="I21" s="143"/>
      <c r="J21" s="143"/>
      <c r="K21" s="143"/>
      <c r="L21" s="144"/>
    </row>
    <row r="22" spans="1:33">
      <c r="A22" s="98" t="s">
        <v>26</v>
      </c>
      <c r="B22" s="91"/>
      <c r="C22" s="91"/>
      <c r="D22" s="91"/>
      <c r="E22" s="19" t="s">
        <v>84</v>
      </c>
      <c r="F22" s="20" t="s">
        <v>51</v>
      </c>
      <c r="G22" s="21" t="s">
        <v>67</v>
      </c>
      <c r="H22" s="22"/>
      <c r="I22" s="22"/>
      <c r="J22" s="22"/>
      <c r="K22" s="22"/>
      <c r="L22" s="23"/>
    </row>
    <row r="23" spans="1:33">
      <c r="A23" s="98" t="s">
        <v>113</v>
      </c>
      <c r="B23" s="91"/>
      <c r="C23" s="91"/>
      <c r="D23" s="91"/>
      <c r="E23" s="142" t="s">
        <v>85</v>
      </c>
      <c r="F23" s="143"/>
      <c r="G23" s="143"/>
      <c r="H23" s="143"/>
      <c r="I23" s="143"/>
      <c r="J23" s="143"/>
      <c r="K23" s="143"/>
      <c r="L23" s="144"/>
    </row>
    <row r="24" spans="1:33">
      <c r="A24" s="98" t="s">
        <v>114</v>
      </c>
      <c r="B24" s="91"/>
      <c r="C24" s="91"/>
      <c r="D24" s="91"/>
      <c r="E24" s="142" t="s">
        <v>128</v>
      </c>
      <c r="F24" s="143"/>
      <c r="G24" s="143"/>
      <c r="H24" s="143"/>
      <c r="I24" s="143"/>
      <c r="J24" s="143"/>
      <c r="K24" s="143"/>
      <c r="L24" s="144"/>
    </row>
    <row r="25" spans="1:33">
      <c r="A25" s="98" t="s">
        <v>27</v>
      </c>
      <c r="B25" s="91"/>
      <c r="C25" s="91"/>
      <c r="D25" s="91"/>
      <c r="E25" s="24" t="s">
        <v>65</v>
      </c>
      <c r="F25" s="20" t="s">
        <v>51</v>
      </c>
      <c r="G25" s="25" t="s">
        <v>86</v>
      </c>
      <c r="H25" s="20" t="s">
        <v>51</v>
      </c>
      <c r="I25" s="25" t="s">
        <v>66</v>
      </c>
      <c r="J25" s="22"/>
      <c r="K25" s="22"/>
      <c r="L25" s="23"/>
    </row>
    <row r="26" spans="1:33">
      <c r="A26" s="90" t="s">
        <v>131</v>
      </c>
      <c r="B26" s="91"/>
      <c r="C26" s="91"/>
      <c r="D26" s="92"/>
      <c r="E26" s="139" t="s">
        <v>130</v>
      </c>
      <c r="F26" s="140"/>
      <c r="G26" s="140"/>
      <c r="H26" s="140"/>
      <c r="I26" s="140"/>
      <c r="J26" s="140"/>
      <c r="K26" s="140"/>
      <c r="L26" s="141"/>
    </row>
    <row r="27" spans="1:33">
      <c r="A27" s="77" t="s">
        <v>28</v>
      </c>
      <c r="B27" s="78"/>
      <c r="C27" s="78"/>
      <c r="D27" s="78"/>
      <c r="E27" s="133" t="s">
        <v>70</v>
      </c>
      <c r="F27" s="131"/>
      <c r="G27" s="131"/>
      <c r="H27" s="131"/>
      <c r="I27" s="131"/>
      <c r="J27" s="131"/>
      <c r="K27" s="131"/>
      <c r="L27" s="132"/>
      <c r="M27" t="s">
        <v>23</v>
      </c>
      <c r="N27" t="s">
        <v>31</v>
      </c>
      <c r="O27" t="s">
        <v>32</v>
      </c>
      <c r="P27" t="s">
        <v>33</v>
      </c>
      <c r="Q27" t="s">
        <v>34</v>
      </c>
      <c r="R27" t="s">
        <v>35</v>
      </c>
      <c r="S27" t="s">
        <v>36</v>
      </c>
      <c r="T27" t="s">
        <v>37</v>
      </c>
      <c r="U27" t="s">
        <v>70</v>
      </c>
      <c r="V27" t="s">
        <v>38</v>
      </c>
      <c r="W27" t="s">
        <v>39</v>
      </c>
      <c r="X27" t="s">
        <v>40</v>
      </c>
      <c r="Y27" t="s">
        <v>41</v>
      </c>
      <c r="Z27" t="s">
        <v>42</v>
      </c>
      <c r="AA27" t="s">
        <v>43</v>
      </c>
      <c r="AB27" t="s">
        <v>44</v>
      </c>
      <c r="AC27" t="s">
        <v>45</v>
      </c>
      <c r="AD27" t="s">
        <v>46</v>
      </c>
      <c r="AE27" t="s">
        <v>47</v>
      </c>
      <c r="AF27" t="s">
        <v>48</v>
      </c>
      <c r="AG27" t="s">
        <v>49</v>
      </c>
    </row>
    <row r="28" spans="1:33">
      <c r="A28" s="77" t="s">
        <v>106</v>
      </c>
      <c r="B28" s="78"/>
      <c r="C28" s="78"/>
      <c r="D28" s="78"/>
      <c r="E28" s="134">
        <v>1976</v>
      </c>
      <c r="F28" s="135"/>
      <c r="G28" s="41" t="s">
        <v>108</v>
      </c>
      <c r="H28" s="41"/>
      <c r="I28" s="41"/>
      <c r="J28" s="41"/>
      <c r="K28" s="41"/>
      <c r="L28" s="42"/>
    </row>
    <row r="29" spans="1:33">
      <c r="A29" s="77" t="s">
        <v>115</v>
      </c>
      <c r="B29" s="78"/>
      <c r="C29" s="78"/>
      <c r="D29" s="108"/>
      <c r="E29" s="134">
        <v>1976</v>
      </c>
      <c r="F29" s="135"/>
      <c r="G29" s="43" t="s">
        <v>108</v>
      </c>
      <c r="H29" s="43"/>
      <c r="I29" s="43"/>
      <c r="J29" s="43"/>
      <c r="K29" s="43"/>
      <c r="L29" s="44"/>
    </row>
    <row r="30" spans="1:33">
      <c r="A30" s="81" t="s">
        <v>133</v>
      </c>
      <c r="B30" s="81"/>
      <c r="C30" s="81"/>
      <c r="D30" s="81"/>
      <c r="E30" s="145"/>
      <c r="F30" s="146"/>
      <c r="G30" s="146"/>
      <c r="H30" s="146"/>
      <c r="I30" s="146"/>
      <c r="J30" s="146"/>
      <c r="K30" s="146"/>
      <c r="L30" s="146"/>
    </row>
    <row r="31" spans="1:33" ht="10" customHeight="1">
      <c r="A31" s="3"/>
      <c r="B31" s="2"/>
      <c r="E31" s="45"/>
      <c r="F31" s="45"/>
      <c r="G31" s="45"/>
      <c r="H31" s="45"/>
      <c r="I31" s="45"/>
      <c r="J31" s="45"/>
      <c r="K31" s="45"/>
      <c r="L31" s="45"/>
    </row>
    <row r="32" spans="1:33">
      <c r="A32" t="s">
        <v>53</v>
      </c>
      <c r="E32" s="45"/>
      <c r="F32" s="45"/>
      <c r="G32" s="45"/>
      <c r="H32" s="45"/>
      <c r="I32" s="45"/>
      <c r="J32" s="45"/>
      <c r="K32" s="45"/>
      <c r="L32" s="45"/>
    </row>
    <row r="33" spans="1:15">
      <c r="A33" s="81" t="s">
        <v>30</v>
      </c>
      <c r="B33" s="81"/>
      <c r="C33" s="81"/>
      <c r="D33" s="81"/>
      <c r="E33" s="136" t="s">
        <v>15</v>
      </c>
      <c r="F33" s="137"/>
      <c r="G33" s="137"/>
      <c r="H33" s="137"/>
      <c r="I33" s="137"/>
      <c r="J33" s="137"/>
      <c r="K33" s="137"/>
      <c r="L33" s="138"/>
      <c r="M33" t="s">
        <v>23</v>
      </c>
      <c r="N33" t="s">
        <v>14</v>
      </c>
      <c r="O33" t="s">
        <v>15</v>
      </c>
    </row>
    <row r="34" spans="1:15">
      <c r="A34" s="113" t="s">
        <v>13</v>
      </c>
      <c r="B34" s="113"/>
      <c r="C34" s="81" t="s">
        <v>9</v>
      </c>
      <c r="D34" s="81"/>
      <c r="E34" s="37" t="str">
        <f>IF(E33="必要",E22,"")</f>
        <v/>
      </c>
      <c r="F34" s="38" t="s">
        <v>51</v>
      </c>
      <c r="G34" s="38" t="str">
        <f>IF(E33="必要",G22,"")</f>
        <v/>
      </c>
      <c r="H34" s="6"/>
      <c r="I34" s="6"/>
      <c r="J34" s="6"/>
      <c r="K34" s="6"/>
      <c r="L34" s="7"/>
    </row>
    <row r="35" spans="1:15">
      <c r="A35" s="113"/>
      <c r="B35" s="113"/>
      <c r="C35" s="81" t="s">
        <v>118</v>
      </c>
      <c r="D35" s="81"/>
      <c r="E35" s="105" t="str">
        <f>IF($E$33="必要",E23,"")</f>
        <v/>
      </c>
      <c r="F35" s="106"/>
      <c r="G35" s="106"/>
      <c r="H35" s="106"/>
      <c r="I35" s="106"/>
      <c r="J35" s="106"/>
      <c r="K35" s="106"/>
      <c r="L35" s="107"/>
    </row>
    <row r="36" spans="1:15">
      <c r="A36" s="113"/>
      <c r="B36" s="113"/>
      <c r="C36" s="81" t="s">
        <v>119</v>
      </c>
      <c r="D36" s="81"/>
      <c r="E36" s="105" t="str">
        <f>IF(E33="必要",E24,"")</f>
        <v/>
      </c>
      <c r="F36" s="106"/>
      <c r="G36" s="106"/>
      <c r="H36" s="106"/>
      <c r="I36" s="106"/>
      <c r="J36" s="106"/>
      <c r="K36" s="106"/>
      <c r="L36" s="107"/>
    </row>
    <row r="37" spans="1:15">
      <c r="A37" s="113"/>
      <c r="B37" s="113"/>
      <c r="C37" s="81" t="s">
        <v>116</v>
      </c>
      <c r="D37" s="81"/>
      <c r="E37" s="105" t="str">
        <f>IF(E33="必要",E17,"")</f>
        <v/>
      </c>
      <c r="F37" s="106"/>
      <c r="G37" s="106"/>
      <c r="H37" s="106"/>
      <c r="I37" s="106"/>
      <c r="J37" s="106"/>
      <c r="K37" s="106"/>
      <c r="L37" s="107"/>
    </row>
    <row r="38" spans="1:15">
      <c r="A38" s="113"/>
      <c r="B38" s="113"/>
      <c r="C38" s="77" t="s">
        <v>117</v>
      </c>
      <c r="D38" s="108"/>
      <c r="E38" s="105" t="str">
        <f>IF(E33="必要",E18,"")</f>
        <v/>
      </c>
      <c r="F38" s="106"/>
      <c r="G38" s="106"/>
      <c r="H38" s="106"/>
      <c r="I38" s="106"/>
      <c r="J38" s="106"/>
      <c r="K38" s="106"/>
      <c r="L38" s="107"/>
    </row>
    <row r="39" spans="1:15">
      <c r="A39" s="113"/>
      <c r="B39" s="113"/>
      <c r="C39" s="81" t="s">
        <v>55</v>
      </c>
      <c r="D39" s="81"/>
      <c r="E39" s="87"/>
      <c r="F39" s="88"/>
      <c r="G39" s="88"/>
      <c r="H39" s="88"/>
      <c r="I39" s="88"/>
      <c r="J39" s="88"/>
      <c r="K39" s="88"/>
      <c r="L39" s="89"/>
    </row>
    <row r="40" spans="1:15" ht="10" customHeight="1">
      <c r="A40" s="8" t="s">
        <v>78</v>
      </c>
    </row>
    <row r="41" spans="1:15" ht="10" customHeight="1">
      <c r="A41" s="9" t="s">
        <v>57</v>
      </c>
    </row>
    <row r="42" spans="1:15" ht="10" customHeight="1"/>
    <row r="43" spans="1:15">
      <c r="A43" t="s">
        <v>54</v>
      </c>
    </row>
    <row r="44" spans="1:15">
      <c r="A44" s="77" t="s">
        <v>29</v>
      </c>
      <c r="B44" s="78"/>
      <c r="C44" s="78"/>
      <c r="D44" s="78"/>
      <c r="E44" s="127" t="s">
        <v>87</v>
      </c>
      <c r="F44" s="128"/>
      <c r="G44" s="128"/>
      <c r="H44" s="128"/>
      <c r="I44" s="128"/>
      <c r="J44" s="128"/>
      <c r="K44" s="128"/>
      <c r="L44" s="129"/>
    </row>
    <row r="45" spans="1:15">
      <c r="A45" s="117" t="s">
        <v>52</v>
      </c>
      <c r="B45" s="118"/>
      <c r="C45" s="118"/>
      <c r="D45" s="118"/>
      <c r="E45" s="130" t="s">
        <v>88</v>
      </c>
      <c r="F45" s="131"/>
      <c r="G45" s="131"/>
      <c r="H45" s="131"/>
      <c r="I45" s="131"/>
      <c r="J45" s="131"/>
      <c r="K45" s="131"/>
      <c r="L45" s="132"/>
    </row>
    <row r="46" spans="1:15" ht="10" customHeight="1">
      <c r="A46" s="8" t="s">
        <v>81</v>
      </c>
    </row>
    <row r="47" spans="1:15" ht="10" customHeight="1"/>
    <row r="48" spans="1:15">
      <c r="A48" s="13" t="s">
        <v>71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3" customHeight="1">
      <c r="A49" s="112"/>
      <c r="B49" s="112"/>
      <c r="C49" s="112"/>
      <c r="D49" s="112"/>
      <c r="E49" s="112"/>
      <c r="F49" s="112"/>
      <c r="G49" s="133" t="s">
        <v>72</v>
      </c>
      <c r="H49" s="131"/>
      <c r="I49" s="131"/>
      <c r="J49" s="131"/>
      <c r="K49" s="131"/>
      <c r="L49" s="132"/>
    </row>
    <row r="50" spans="1:12" ht="13" customHeight="1">
      <c r="A50" s="112"/>
      <c r="B50" s="112"/>
      <c r="C50" s="112"/>
      <c r="D50" s="112"/>
      <c r="E50" s="112"/>
      <c r="F50" s="112"/>
      <c r="G50" s="124"/>
      <c r="H50" s="125"/>
      <c r="I50" s="125"/>
      <c r="J50" s="125"/>
      <c r="K50" s="125"/>
      <c r="L50" s="126"/>
    </row>
    <row r="51" spans="1:12" ht="13" customHeight="1">
      <c r="A51" s="112"/>
      <c r="B51" s="112"/>
      <c r="C51" s="112"/>
      <c r="D51" s="112"/>
      <c r="E51" s="112"/>
      <c r="F51" s="112"/>
      <c r="G51" s="124"/>
      <c r="H51" s="125"/>
      <c r="I51" s="125"/>
      <c r="J51" s="125"/>
      <c r="K51" s="125"/>
      <c r="L51" s="126"/>
    </row>
    <row r="52" spans="1:12" ht="13" customHeight="1">
      <c r="A52" s="112"/>
      <c r="B52" s="112"/>
      <c r="C52" s="112"/>
      <c r="D52" s="112"/>
      <c r="E52" s="112"/>
      <c r="F52" s="112"/>
      <c r="G52" s="124"/>
      <c r="H52" s="125"/>
      <c r="I52" s="125"/>
      <c r="J52" s="125"/>
      <c r="K52" s="125"/>
      <c r="L52" s="126"/>
    </row>
    <row r="53" spans="1:12" ht="13" customHeight="1">
      <c r="A53" s="112"/>
      <c r="B53" s="112"/>
      <c r="C53" s="112"/>
      <c r="D53" s="112"/>
      <c r="E53" s="112"/>
      <c r="F53" s="112"/>
      <c r="G53" s="124"/>
      <c r="H53" s="125"/>
      <c r="I53" s="125"/>
      <c r="J53" s="125"/>
      <c r="K53" s="125"/>
      <c r="L53" s="126"/>
    </row>
  </sheetData>
  <sheetProtection formatCells="0" selectLockedCells="1"/>
  <mergeCells count="61">
    <mergeCell ref="A30:D30"/>
    <mergeCell ref="E30:L30"/>
    <mergeCell ref="A12:K12"/>
    <mergeCell ref="A1:L1"/>
    <mergeCell ref="E4:F5"/>
    <mergeCell ref="G4:L5"/>
    <mergeCell ref="E6:F8"/>
    <mergeCell ref="G6:L8"/>
    <mergeCell ref="A15:D15"/>
    <mergeCell ref="A16:D16"/>
    <mergeCell ref="A17:D17"/>
    <mergeCell ref="E17:L17"/>
    <mergeCell ref="A18:D18"/>
    <mergeCell ref="E18:L18"/>
    <mergeCell ref="E16:F16"/>
    <mergeCell ref="A25:D25"/>
    <mergeCell ref="A19:D19"/>
    <mergeCell ref="E19:L19"/>
    <mergeCell ref="A20:D20"/>
    <mergeCell ref="E20:L20"/>
    <mergeCell ref="A21:D21"/>
    <mergeCell ref="E21:L21"/>
    <mergeCell ref="A22:D22"/>
    <mergeCell ref="A23:D23"/>
    <mergeCell ref="E23:L23"/>
    <mergeCell ref="A24:D24"/>
    <mergeCell ref="E24:L24"/>
    <mergeCell ref="A26:D26"/>
    <mergeCell ref="E26:L26"/>
    <mergeCell ref="A27:D27"/>
    <mergeCell ref="E27:L27"/>
    <mergeCell ref="A28:D28"/>
    <mergeCell ref="E28:F28"/>
    <mergeCell ref="A29:D29"/>
    <mergeCell ref="E29:F29"/>
    <mergeCell ref="A33:D33"/>
    <mergeCell ref="E33:L33"/>
    <mergeCell ref="A34:B39"/>
    <mergeCell ref="C34:D34"/>
    <mergeCell ref="C35:D35"/>
    <mergeCell ref="E35:L35"/>
    <mergeCell ref="C36:D36"/>
    <mergeCell ref="E36:L36"/>
    <mergeCell ref="C37:D37"/>
    <mergeCell ref="E37:L37"/>
    <mergeCell ref="C38:D38"/>
    <mergeCell ref="E38:L38"/>
    <mergeCell ref="C39:D39"/>
    <mergeCell ref="E39:L39"/>
    <mergeCell ref="A50:B53"/>
    <mergeCell ref="C50:D53"/>
    <mergeCell ref="E50:F53"/>
    <mergeCell ref="G50:L53"/>
    <mergeCell ref="A44:D44"/>
    <mergeCell ref="E44:L44"/>
    <mergeCell ref="A45:D45"/>
    <mergeCell ref="E45:L45"/>
    <mergeCell ref="A49:B49"/>
    <mergeCell ref="C49:D49"/>
    <mergeCell ref="E49:F49"/>
    <mergeCell ref="G49:L49"/>
  </mergeCells>
  <phoneticPr fontId="1"/>
  <conditionalFormatting sqref="G16">
    <cfRule type="expression" dxfId="5" priority="5">
      <formula>$E$16="指定する"</formula>
    </cfRule>
    <cfRule type="expression" dxfId="4" priority="6">
      <formula>IF(H16="年","","")</formula>
    </cfRule>
  </conditionalFormatting>
  <conditionalFormatting sqref="I16">
    <cfRule type="expression" dxfId="3" priority="3">
      <formula>$E$16="指定する"</formula>
    </cfRule>
    <cfRule type="expression" dxfId="2" priority="4">
      <formula>IF(J16="年","","")</formula>
    </cfRule>
  </conditionalFormatting>
  <conditionalFormatting sqref="K16">
    <cfRule type="expression" dxfId="1" priority="1">
      <formula>$E$16="指定する"</formula>
    </cfRule>
    <cfRule type="expression" dxfId="0" priority="2">
      <formula>IF(L16="年","","")</formula>
    </cfRule>
  </conditionalFormatting>
  <dataValidations count="4">
    <dataValidation type="whole" operator="greaterThanOrEqual" allowBlank="1" showInputMessage="1" showErrorMessage="1" sqref="F28:F29 E28:E29">
      <formula1>1</formula1>
    </dataValidation>
    <dataValidation type="list" allowBlank="1" showInputMessage="1" showErrorMessage="1" sqref="E33">
      <formula1>$N$33:$O$33</formula1>
    </dataValidation>
    <dataValidation type="list" allowBlank="1" showInputMessage="1" showErrorMessage="1" sqref="E27:L27">
      <formula1>$N$27:$AG$27</formula1>
    </dataValidation>
    <dataValidation imeMode="halfAlpha" allowBlank="1" showInputMessage="1" showErrorMessage="1" sqref="G34 E34 G15 I15 G22 E22 E15"/>
  </dataValidations>
  <hyperlinks>
    <hyperlink ref="A12" r:id="rId1" display="http://www.officenomura.jp/mail/PDF/20190917_h1t_riyoukiyaku.pdf"/>
    <hyperlink ref="E45" r:id="rId2"/>
  </hyperlinks>
  <printOptions horizontalCentered="1"/>
  <pageMargins left="0.70866141732283472" right="0.70866141732283472" top="0.74803149606299213" bottom="0.15748031496062992" header="0" footer="0"/>
  <pageSetup paperSize="9" orientation="portrait" blackAndWhite="1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workbookViewId="0">
      <selection activeCell="J12" sqref="J12"/>
    </sheetView>
  </sheetViews>
  <sheetFormatPr defaultRowHeight="15"/>
  <cols>
    <col min="1" max="1" width="20" bestFit="1" customWidth="1"/>
    <col min="2" max="2" width="8.0703125" customWidth="1"/>
  </cols>
  <sheetData>
    <row r="2" spans="1:7" ht="42.65" customHeight="1">
      <c r="A2" t="s">
        <v>105</v>
      </c>
    </row>
    <row r="3" spans="1:7" ht="37.25" customHeight="1">
      <c r="A3" s="28" t="s">
        <v>102</v>
      </c>
      <c r="B3" s="147">
        <f>利用申込書!G6</f>
        <v>0</v>
      </c>
      <c r="C3" s="147"/>
      <c r="D3" s="147"/>
      <c r="E3" s="147"/>
      <c r="F3" s="147"/>
      <c r="G3" s="147"/>
    </row>
    <row r="4" spans="1:7" ht="37.25" customHeight="1">
      <c r="A4" s="28" t="s">
        <v>11</v>
      </c>
      <c r="B4" s="147">
        <f>利用申込書!E27</f>
        <v>0</v>
      </c>
      <c r="C4" s="147"/>
      <c r="D4" s="147"/>
      <c r="E4" s="147"/>
      <c r="F4" s="147"/>
      <c r="G4" s="147"/>
    </row>
    <row r="5" spans="1:7" ht="37.25" customHeight="1">
      <c r="A5" s="29" t="s">
        <v>103</v>
      </c>
      <c r="B5" s="147">
        <f>利用申込書!E28</f>
        <v>0</v>
      </c>
      <c r="C5" s="147"/>
      <c r="D5" s="147"/>
      <c r="E5" s="147"/>
      <c r="F5" s="147"/>
      <c r="G5" s="147"/>
    </row>
    <row r="6" spans="1:7" ht="37.25" customHeight="1">
      <c r="A6" s="29" t="s">
        <v>100</v>
      </c>
      <c r="B6" s="1">
        <f>利用申込書!E15</f>
        <v>0</v>
      </c>
      <c r="C6" s="26" t="s">
        <v>19</v>
      </c>
      <c r="D6" s="4">
        <f>利用申込書!G15</f>
        <v>0</v>
      </c>
      <c r="E6" s="26" t="s">
        <v>20</v>
      </c>
      <c r="F6" s="4">
        <f>利用申込書!I15</f>
        <v>0</v>
      </c>
      <c r="G6" s="27" t="s">
        <v>21</v>
      </c>
    </row>
    <row r="7" spans="1:7" ht="37.25" customHeight="1">
      <c r="A7" s="29" t="s">
        <v>101</v>
      </c>
      <c r="B7" s="1" t="e">
        <f>利用申込書!#REF!</f>
        <v>#REF!</v>
      </c>
      <c r="C7" s="26" t="s">
        <v>19</v>
      </c>
      <c r="D7" s="4">
        <f>利用申込書!G16</f>
        <v>0</v>
      </c>
      <c r="E7" s="26" t="s">
        <v>20</v>
      </c>
      <c r="F7" s="4">
        <f>利用申込書!I16</f>
        <v>0</v>
      </c>
      <c r="G7" s="27" t="s">
        <v>21</v>
      </c>
    </row>
    <row r="8" spans="1:7" ht="50.4" customHeight="1">
      <c r="A8" s="30" t="s">
        <v>104</v>
      </c>
      <c r="B8" s="147"/>
      <c r="C8" s="147"/>
      <c r="D8" s="147"/>
      <c r="E8" s="147"/>
      <c r="F8" s="147"/>
      <c r="G8" s="147"/>
    </row>
  </sheetData>
  <mergeCells count="4">
    <mergeCell ref="B3:G3"/>
    <mergeCell ref="B4:G4"/>
    <mergeCell ref="B5:G5"/>
    <mergeCell ref="B8:G8"/>
  </mergeCells>
  <phoneticPr fontId="1"/>
  <dataValidations count="1">
    <dataValidation imeMode="halfAlpha" allowBlank="1" showInputMessage="1" showErrorMessage="1" sqref="B6:B7 D6:D7 F6:F7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"/>
  <sheetViews>
    <sheetView workbookViewId="0">
      <selection activeCell="B2" sqref="B2"/>
    </sheetView>
  </sheetViews>
  <sheetFormatPr defaultColWidth="8.92578125" defaultRowHeight="15"/>
  <cols>
    <col min="1" max="1" width="16.42578125" bestFit="1" customWidth="1"/>
    <col min="2" max="2" width="29.640625" bestFit="1" customWidth="1"/>
    <col min="3" max="3" width="7.78515625" bestFit="1" customWidth="1"/>
    <col min="4" max="4" width="21.78515625" bestFit="1" customWidth="1"/>
    <col min="5" max="5" width="34.78515625" bestFit="1" customWidth="1"/>
    <col min="6" max="6" width="9" bestFit="1" customWidth="1"/>
    <col min="7" max="7" width="22.35546875" bestFit="1" customWidth="1"/>
    <col min="8" max="8" width="14.35546875" bestFit="1" customWidth="1"/>
    <col min="9" max="9" width="13" bestFit="1" customWidth="1"/>
    <col min="10" max="10" width="13" customWidth="1"/>
    <col min="11" max="11" width="18.28515625" bestFit="1" customWidth="1"/>
    <col min="12" max="12" width="11.92578125" bestFit="1" customWidth="1"/>
    <col min="13" max="14" width="13.7109375" bestFit="1" customWidth="1"/>
    <col min="15" max="18" width="13.7109375" customWidth="1"/>
    <col min="19" max="19" width="6.2109375" bestFit="1" customWidth="1"/>
    <col min="20" max="20" width="9.42578125" bestFit="1" customWidth="1"/>
    <col min="21" max="21" width="15" bestFit="1" customWidth="1"/>
    <col min="22" max="22" width="19.35546875" bestFit="1" customWidth="1"/>
    <col min="23" max="23" width="22.35546875" bestFit="1" customWidth="1"/>
    <col min="24" max="25" width="17.5703125" bestFit="1" customWidth="1"/>
    <col min="26" max="26" width="29.640625" bestFit="1" customWidth="1"/>
    <col min="27" max="27" width="19.35546875" bestFit="1" customWidth="1"/>
    <col min="28" max="28" width="8.7109375" bestFit="1" customWidth="1"/>
    <col min="29" max="29" width="8.7109375" customWidth="1"/>
    <col min="30" max="30" width="10.35546875" customWidth="1"/>
    <col min="31" max="31" width="11.42578125" customWidth="1"/>
    <col min="32" max="32" width="8.42578125" bestFit="1" customWidth="1"/>
    <col min="33" max="33" width="13.640625" customWidth="1"/>
    <col min="34" max="34" width="18.2109375" bestFit="1" customWidth="1"/>
    <col min="35" max="35" width="34.78515625" bestFit="1" customWidth="1"/>
  </cols>
  <sheetData>
    <row r="1" spans="1:35">
      <c r="A1" t="s">
        <v>5</v>
      </c>
      <c r="B1" t="s">
        <v>6</v>
      </c>
      <c r="C1" t="s">
        <v>73</v>
      </c>
      <c r="D1" t="s">
        <v>7</v>
      </c>
      <c r="E1" t="s">
        <v>8</v>
      </c>
      <c r="F1" t="s">
        <v>9</v>
      </c>
      <c r="G1" t="s">
        <v>89</v>
      </c>
      <c r="H1" t="s">
        <v>79</v>
      </c>
      <c r="I1" t="s">
        <v>10</v>
      </c>
      <c r="J1" t="s">
        <v>74</v>
      </c>
      <c r="K1" t="s">
        <v>11</v>
      </c>
      <c r="L1" t="s">
        <v>12</v>
      </c>
      <c r="M1" t="s">
        <v>93</v>
      </c>
      <c r="N1" t="s">
        <v>92</v>
      </c>
      <c r="O1" t="s">
        <v>94</v>
      </c>
      <c r="P1" t="s">
        <v>95</v>
      </c>
      <c r="Q1" t="s">
        <v>96</v>
      </c>
      <c r="R1" t="s">
        <v>97</v>
      </c>
      <c r="S1" t="s">
        <v>4</v>
      </c>
      <c r="T1" t="s">
        <v>90</v>
      </c>
      <c r="U1" t="s">
        <v>3</v>
      </c>
      <c r="V1" t="s">
        <v>58</v>
      </c>
      <c r="W1" t="s">
        <v>59</v>
      </c>
      <c r="X1" t="s">
        <v>60</v>
      </c>
      <c r="Y1" t="s">
        <v>1</v>
      </c>
      <c r="Z1" t="s">
        <v>0</v>
      </c>
      <c r="AA1" t="s">
        <v>56</v>
      </c>
      <c r="AB1" t="s">
        <v>2</v>
      </c>
      <c r="AC1" t="s">
        <v>91</v>
      </c>
      <c r="AD1" t="s">
        <v>61</v>
      </c>
      <c r="AE1" t="s">
        <v>62</v>
      </c>
      <c r="AF1" t="s">
        <v>63</v>
      </c>
      <c r="AG1" t="s">
        <v>64</v>
      </c>
      <c r="AH1" t="s">
        <v>68</v>
      </c>
      <c r="AI1" t="s">
        <v>69</v>
      </c>
    </row>
    <row r="2" spans="1:35">
      <c r="A2">
        <f>利用申込書!E17</f>
        <v>0</v>
      </c>
      <c r="B2">
        <f>利用申込書!E18</f>
        <v>0</v>
      </c>
      <c r="C2">
        <f>利用申込書!E19</f>
        <v>0</v>
      </c>
      <c r="D2" t="str">
        <f>利用申込書!E20</f>
        <v/>
      </c>
      <c r="E2" t="str">
        <f>利用申込書!E21</f>
        <v/>
      </c>
      <c r="F2" t="str">
        <f>利用申込書!E22&amp;"-"&amp;利用申込書!G22</f>
        <v>-</v>
      </c>
      <c r="G2">
        <f>利用申込書!E23</f>
        <v>0</v>
      </c>
      <c r="H2">
        <f>利用申込書!E24</f>
        <v>0</v>
      </c>
      <c r="I2" t="str">
        <f>利用申込書!E25&amp;"-"&amp;利用申込書!G25&amp;"-"&amp;利用申込書!I25</f>
        <v>--</v>
      </c>
      <c r="J2" s="16" t="str">
        <f>利用申込書!E26</f>
        <v>全て半角ｶﾅで入力ください。右記注意参照</v>
      </c>
      <c r="K2">
        <f>利用申込書!E27</f>
        <v>0</v>
      </c>
      <c r="L2">
        <f>利用申込書!E28</f>
        <v>0</v>
      </c>
      <c r="M2" s="11"/>
      <c r="N2" s="11"/>
      <c r="O2" s="11"/>
      <c r="P2" s="11"/>
      <c r="Q2" s="11"/>
      <c r="R2" s="11"/>
      <c r="S2" s="11"/>
      <c r="T2" s="11"/>
      <c r="U2">
        <f>利用申込書!E33</f>
        <v>0</v>
      </c>
      <c r="V2" s="12" t="str">
        <f>利用申込書!E34&amp;"-"&amp;利用申込書!G34</f>
        <v>-</v>
      </c>
      <c r="W2" s="12" t="str">
        <f>利用申込書!E35</f>
        <v/>
      </c>
      <c r="X2" s="12" t="str">
        <f>利用申込書!E36</f>
        <v/>
      </c>
      <c r="Y2" s="12" t="str">
        <f>利用申込書!E37</f>
        <v/>
      </c>
      <c r="Z2" s="12" t="str">
        <f>利用申込書!E38</f>
        <v/>
      </c>
      <c r="AA2" s="12">
        <f>利用申込書!E39</f>
        <v>0</v>
      </c>
      <c r="AB2" s="10" t="e">
        <f>利用申込書!#REF!&amp;"/"&amp;利用申込書!G16&amp;"/"&amp;利用申込書!I16</f>
        <v>#REF!</v>
      </c>
      <c r="AC2" s="10"/>
      <c r="AD2" s="11"/>
      <c r="AE2" s="11"/>
      <c r="AF2" s="11"/>
      <c r="AG2" s="11"/>
      <c r="AH2">
        <f>利用申込書!E44</f>
        <v>0</v>
      </c>
      <c r="AI2">
        <f>利用申込書!E45</f>
        <v>0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申込方法</vt:lpstr>
      <vt:lpstr>利用申込書</vt:lpstr>
      <vt:lpstr>記入例</vt:lpstr>
      <vt:lpstr>【記入不要】申込速報用</vt:lpstr>
      <vt:lpstr>【記入不要】システム登録用</vt:lpstr>
      <vt:lpstr>記入例!Print_Area</vt:lpstr>
      <vt:lpstr>利用申込書!Print_Area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 拓真</dc:creator>
  <cp:lastModifiedBy>藤澤 菜穂子</cp:lastModifiedBy>
  <cp:lastPrinted>2019-12-19T01:24:34Z</cp:lastPrinted>
  <dcterms:created xsi:type="dcterms:W3CDTF">2019-04-09T03:44:34Z</dcterms:created>
  <dcterms:modified xsi:type="dcterms:W3CDTF">2021-04-28T08:16:42Z</dcterms:modified>
</cp:coreProperties>
</file>